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ownloads\ada\"/>
    </mc:Choice>
  </mc:AlternateContent>
  <bookViews>
    <workbookView xWindow="0" yWindow="0" windowWidth="27735" windowHeight="12300" tabRatio="715" activeTab="4"/>
  </bookViews>
  <sheets>
    <sheet name="Aneksi nr.1" sheetId="7" r:id="rId1"/>
    <sheet name="Aneksi nr.2" sheetId="4" r:id="rId2"/>
    <sheet name="Aneksi nr. 3" sheetId="12" r:id="rId3"/>
    <sheet name="Aneksi nr. 4" sheetId="13" r:id="rId4"/>
    <sheet name="Aneksi nr. 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'[2]DAILY from archive'!#REF!</definedName>
    <definedName name="__123Graph_AADVANCE" hidden="1">#REF!</definedName>
    <definedName name="__123Graph_ACUMCHANGE" hidden="1">'[4]DAILY from archive'!#REF!</definedName>
    <definedName name="__123Graph_ADAILYEXR" hidden="1">'[4]DAILY from archive'!$J$177:$J$332</definedName>
    <definedName name="__123Graph_ADAILYRATE" hidden="1">'[4]DAILY from archive'!#REF!</definedName>
    <definedName name="__123Graph_AGRAPH1" hidden="1">[5]M!#REF!</definedName>
    <definedName name="__123Graph_AGRAPH2" hidden="1">[5]M!#REF!</definedName>
    <definedName name="__123Graph_AGRAPH3" hidden="1">[5]M!#REF!</definedName>
    <definedName name="__123Graph_AIBRD_LEND" hidden="1">[3]WB!$Q$13:$AK$13</definedName>
    <definedName name="__123Graph_APIPELINE" hidden="1">[3]BoP!$U$359:$AQ$359</definedName>
    <definedName name="__123Graph_AREER" hidden="1">[3]ER!#REF!</definedName>
    <definedName name="__123Graph_ARESERVES" hidden="1">[6]NFA!$AX$73:$BZ$73</definedName>
    <definedName name="__123Graph_B" hidden="1">[7]revagtrim!#REF!</definedName>
    <definedName name="__123Graph_BCUMCHANGE" hidden="1">'[4]DAILY from archive'!#REF!</definedName>
    <definedName name="__123Graph_BDAILYEXR" hidden="1">'[4]DAILY from archive'!#REF!</definedName>
    <definedName name="__123Graph_BDAILYRATE" hidden="1">'[4]DAILY from archive'!#REF!</definedName>
    <definedName name="__123Graph_BIBRD_LEND" hidden="1">[3]WB!$Q$61:$AK$61</definedName>
    <definedName name="__123Graph_BPIPELINE" hidden="1">[3]BoP!$U$358:$AQ$358</definedName>
    <definedName name="__123Graph_BREER" hidden="1">[3]ER!#REF!</definedName>
    <definedName name="__123Graph_BRESERVES" hidden="1">[6]NFA!$AX$74:$BZ$74</definedName>
    <definedName name="__123Graph_C" hidden="1">[7]revagtrim!#REF!</definedName>
    <definedName name="__123Graph_CDAILYEXR" hidden="1">'[4]DAILY from archive'!#REF!</definedName>
    <definedName name="__123Graph_CDAILYRATE" hidden="1">'[4]DAILY from archive'!#REF!</definedName>
    <definedName name="__123Graph_CREER" hidden="1">[3]ER!#REF!</definedName>
    <definedName name="__123Graph_D" hidden="1">[8]SEI!#REF!</definedName>
    <definedName name="__123Graph_DDAILYEXR" hidden="1">'[4]DAILY from archive'!#REF!</definedName>
    <definedName name="__123Graph_DDAILYRATE" hidden="1">'[4]DAILY from archive'!#REF!</definedName>
    <definedName name="__123Graph_E" hidden="1">[8]SEI!#REF!</definedName>
    <definedName name="__123Graph_EDAILYEXR" hidden="1">'[4]DAILY from archive'!#REF!</definedName>
    <definedName name="__123Graph_F" hidden="1">[8]SEI!#REF!</definedName>
    <definedName name="__123Graph_FDAILYEXR" hidden="1">'[4]DAILY from archive'!$AA$18:$AA$332</definedName>
    <definedName name="__123Graph_X" hidden="1">'[9]SUMMARY TABLE'!$C$5:$S$5</definedName>
    <definedName name="__123Graph_XCUMCHANGE" hidden="1">'[4]DAILY from archive'!#REF!</definedName>
    <definedName name="__123Graph_XDAILYEXR" hidden="1">'[4]DAILY from archive'!$D$177:$D$332</definedName>
    <definedName name="__123Graph_XDAILYRATE" hidden="1">'[4]DAILY from archive'!$D$177:$D$332</definedName>
    <definedName name="__123Graph_XIBRD_LEND" hidden="1">[3]WB!$Q$9:$AK$9</definedName>
    <definedName name="_1Macros_Import_.qbop">[1]!'[Macros Import].qbop'</definedName>
    <definedName name="_2__123Graph_ACPI_ER_LOG" hidden="1">[3]ER!#REF!</definedName>
    <definedName name="_3__123Graph_AIBA_IBRD" hidden="1">[3]WB!$Q$62:$AK$62</definedName>
    <definedName name="_4__123Graph_AWB_ADJ_PRJ" hidden="1">[3]WB!$Q$255:$AK$255</definedName>
    <definedName name="_5__123Graph_BCPI_ER_LOG" hidden="1">[3]ER!#REF!</definedName>
    <definedName name="_6__123Graph_BIBA_IBRD" hidden="1">[3]WB!#REF!</definedName>
    <definedName name="_7__123Graph_BWB_ADJ_PRJ" hidden="1">[3]WB!$Q$257:$AK$257</definedName>
    <definedName name="_COL1">[16]SimInp1:ModDef!$A$1:$V$130</definedName>
    <definedName name="_END94">'[17]End-94'!$D$102:$AS$189</definedName>
    <definedName name="_Fill" hidden="1">#REF!</definedName>
    <definedName name="_Filler" hidden="1">[10]A!$A$43:$A$598</definedName>
    <definedName name="_Key2" hidden="1">[11]Contents!#REF!</definedName>
    <definedName name="_MCV1">[13]Main!$E$64:$AH$64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[17]BoP!$G$174:$AR$216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[29]Assumptions!#REF!</definedName>
    <definedName name="_TB1">[26]SummaryCG!$A$4:$CL$77</definedName>
    <definedName name="_TB2">[26]CGRev!$A$4:$CL$43</definedName>
    <definedName name="_TB3">[26]CGExp!$A$4:$CL$86</definedName>
    <definedName name="_TB4">[26]CGExternal!$B$4:$CL$55</definedName>
    <definedName name="_TB5">[26]CGAuthMeth!$B$4:$CL$55</definedName>
    <definedName name="_TB6">[26]CGAuthMeth!$B$64:$CL$131</definedName>
    <definedName name="_TB7">[26]CGFin_Monthly!$B$4:$AC$73</definedName>
    <definedName name="_TB8">[26]CGFin_Monthly!$B$174:$AC$234</definedName>
    <definedName name="_WB1">[17]WB!$D$13:$AF$264</definedName>
    <definedName name="_WB2">[17]WB!$AG$13:$AQ$264</definedName>
    <definedName name="a">[12]Debt!$T$2</definedName>
    <definedName name="ACTIVATE">#REF!</definedName>
    <definedName name="AID">#REF!</definedName>
    <definedName name="AlPr_TB_1">#REF!</definedName>
    <definedName name="AlPr_TB_1b">#REF!</definedName>
    <definedName name="ALTBCA">[13]QQ!$E$11:$AH$11</definedName>
    <definedName name="ALTNGDP_R">[13]Q4!$E$53:$AH$53</definedName>
    <definedName name="ALTPCPI">[13]Q6!$E$27:$AH$27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[14]Bask_fd!$BR$9:$CE$51</definedName>
    <definedName name="basktinf">[14]Bask_fd!#REF!</definedName>
    <definedName name="basktinf12\">[14]Bask_fd!#REF!</definedName>
    <definedName name="BCA">[13]QQ!$E$9:$AH$9</definedName>
    <definedName name="BCA_GDP">[13]QQ!$E$10:$AH$10</definedName>
    <definedName name="BCA_NGDP">#REF!</definedName>
    <definedName name="BE">[13]Q6!$E$137:$AH$137</definedName>
    <definedName name="BEA">[13]QQ!$E$140:$AH$140</definedName>
    <definedName name="BEC">#REF!</definedName>
    <definedName name="BED">#REF!</definedName>
    <definedName name="BED_6">#REF!</definedName>
    <definedName name="BEO">[13]Q6!$E$142:$AH$142</definedName>
    <definedName name="BER">[13]QQ!$E$141:$AH$141</definedName>
    <definedName name="BESD">[13]Q7!$E$42:$AH$42</definedName>
    <definedName name="BF">[13]QQ!$E$55:$AH$55</definedName>
    <definedName name="BFD">[13]QQ!$E$58:$AH$58</definedName>
    <definedName name="BFDA">[13]Q6!$E$60:$AH$60</definedName>
    <definedName name="BFDI">[13]Q6!$E$63:$AH$63</definedName>
    <definedName name="BFDIL">[13]QQ!$E$65:$AH$65</definedName>
    <definedName name="BFL_D">[13]DA!$E$49:$AH$49</definedName>
    <definedName name="BFO">[13]QQ!$E$90:$AH$90</definedName>
    <definedName name="BFOA">[13]Q6!$E$98:$AH$98</definedName>
    <definedName name="BFOAG">[13]QQ!$E$100:$AH$100</definedName>
    <definedName name="BFOAP">[13]Q6!$E$101:$AH$101</definedName>
    <definedName name="BFOG">[13]Q6!$E$93:$AH$93</definedName>
    <definedName name="BFOL">[13]QQ!$E$104:$AH$104</definedName>
    <definedName name="BFOL_B">[13]QQ!$E$118:$AH$118</definedName>
    <definedName name="BFOL_G">[13]QQ!$E$113:$AH$113</definedName>
    <definedName name="BFOL_L">#REF!</definedName>
    <definedName name="BFOL_O">[13]Q6!$E$120:$AH$120</definedName>
    <definedName name="BFOL_S">#REF!</definedName>
    <definedName name="BFOLB">#REF!</definedName>
    <definedName name="BFOLG">[13]Q6!$E$107:$AH$107</definedName>
    <definedName name="BFOLG_L">#REF!</definedName>
    <definedName name="BFOLP">[13]Q6!$E$109:$AH$109</definedName>
    <definedName name="BFOP">[13]Q6!$E$95:$AH$95</definedName>
    <definedName name="BFP">[13]QQ!$E$68:$AH$68</definedName>
    <definedName name="BFPA">[13]Q6!$E$75:$AH$75</definedName>
    <definedName name="BFPAG">[13]QQ!$E$77:$AH$77</definedName>
    <definedName name="BFPG">[13]Q6!$E$72:$AH$72</definedName>
    <definedName name="BFPL">[13]Q6!$E$78:$AH$78</definedName>
    <definedName name="BFPLBN">#REF!</definedName>
    <definedName name="BFPLD">[13]QQ!$E$83:$AH$83</definedName>
    <definedName name="BFPLD_G">#REF!</definedName>
    <definedName name="BFPLDG">[13]Q6!$E$88:$AH$88</definedName>
    <definedName name="BFPLDP">[13]Q6!$E$86:$AH$86</definedName>
    <definedName name="BFPLE">[13]Q6!$E$81:$AH$81</definedName>
    <definedName name="BFPLE_G">#REF!</definedName>
    <definedName name="BFPLMM">#REF!</definedName>
    <definedName name="BFPP">[13]Q6!$E$70:$AH$70</definedName>
    <definedName name="BFRA">[13]QQ!$E$123:$AH$123</definedName>
    <definedName name="BFUND">[13]Q6!$E$115:$AH$115</definedName>
    <definedName name="BGS">[13]Q6!$E$13:$AH$13</definedName>
    <definedName name="BI">[13]Q6!$E$32:$AH$32</definedName>
    <definedName name="BIC">[13]Q6!$E$35:$AH$35</definedName>
    <definedName name="BID">[13]Q6!$E$38:$AH$38</definedName>
    <definedName name="BIL">[15]Work!$B$26:$AG$97</definedName>
    <definedName name="BIP">#REF!</definedName>
    <definedName name="BK">[13]Q6!$E$48:$AH$48</definedName>
    <definedName name="BKF">[13]QQ!$E$51:$AH$51</definedName>
    <definedName name="BKF_6">[13]Q6!$E$139:$AH$139</definedName>
    <definedName name="BKFA">#REF!</definedName>
    <definedName name="BKO">[13]Q6!$E$52:$AH$52</definedName>
    <definedName name="BM">[13]Q6!$E$24:$AH$24</definedName>
    <definedName name="BMG">[13]Q6!$E$27:$AH$27</definedName>
    <definedName name="BMII">[13]QQ!$E$40:$AH$40</definedName>
    <definedName name="BMII_7">[13]Q7!$E$40:$AH$40</definedName>
    <definedName name="BMS">[13]Q6!$E$29:$AH$29</definedName>
    <definedName name="BOP">[13]Q6!$E$130:$AH$130</definedName>
    <definedName name="BOP_GDP">[13]Q6!$E$131:$AH$131</definedName>
    <definedName name="BRASS">[13]QQ!$E$150:$AH$150</definedName>
    <definedName name="BRASS_6">[13]Q6!$E$126:$AH$126</definedName>
    <definedName name="BRO">#REF!</definedName>
    <definedName name="BTR">[13]Q6!$E$42:$AH$42</definedName>
    <definedName name="BTRG">[13]Q6!$E$44:$AH$44</definedName>
    <definedName name="BTRP">[13]Q6!$E$45:$AH$45</definedName>
    <definedName name="budfin">#REF!</definedName>
    <definedName name="budget_financing">#REF!</definedName>
    <definedName name="BX">[13]Q6!$E$16:$AH$16</definedName>
    <definedName name="BXG">[13]Q6!$E$19:$AH$19</definedName>
    <definedName name="BXS">[13]Q6!$E$21:$AH$21</definedName>
    <definedName name="CAD">#REF!</definedName>
    <definedName name="CalcMCV_4">[13]Q4!$E$58:$AH$58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[15]RED98DATA!$B$62:$CG$74</definedName>
    <definedName name="CHART1_3">[15]RED98DATA!$B$2:$BY$78</definedName>
    <definedName name="CHART10_11">[15]RED98DATA!$A$160:$CJ$249</definedName>
    <definedName name="CHART11">[15]RED98DATA!$A$253:$U$258</definedName>
    <definedName name="CHART14">[15]RED98DATA!$A$178:$F$197</definedName>
    <definedName name="CHART5_6">[15]RED98DATA!$A$79:$J$129</definedName>
    <definedName name="CHART7_8">[15]RED98DATA!$A$130:$BA$158</definedName>
    <definedName name="CHART9">[15]RED98DATA!$A$159:$AM$185</definedName>
    <definedName name="CHF">#REF!</definedName>
    <definedName name="CHK1.1">[13]Q1!$E$61:$AH$61</definedName>
    <definedName name="CHK2.1">[13]Main!$E$67:$AH$67</definedName>
    <definedName name="CHK2.2">[13]Main!$E$70:$AH$70</definedName>
    <definedName name="CHK2.3">[13]Main!$E$75:$AH$75</definedName>
    <definedName name="CHK3.1">[13]Q3!$E$61:$AH$61</definedName>
    <definedName name="CHK5.1">[13]Q5!$E$107:$AH$107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[17]CPFs!$F$13:$AF$84</definedName>
    <definedName name="cpi">[15]Work!$ER$4:$FK$97</definedName>
    <definedName name="cpi_cmp">#REF!</definedName>
    <definedName name="cpi_nsa">[15]Work!$FM$5:$GF$97</definedName>
    <definedName name="Current_account">#REF!</definedName>
    <definedName name="CurrVintage">'[18]A Current Data'!$D$60</definedName>
    <definedName name="D">[13]DA!$E$9:$AH$9</definedName>
    <definedName name="D_ALTBCA_GDP">[19]DA!$E$78:$AH$78</definedName>
    <definedName name="D_ALTNGDP_R">[19]DA!$E$26:$AH$26</definedName>
    <definedName name="D_ALTNGDP_RG">[19]DA!$E$27:$AH$27</definedName>
    <definedName name="D_ALTPCPI">[19]DA!$E$50:$AH$50</definedName>
    <definedName name="D_ALTPCPIG">[19]DA!$E$51:$AH$51</definedName>
    <definedName name="D_B">[13]DA!$E$22:$AH$22</definedName>
    <definedName name="D_BCA_GDP">[19]DA!$E$77:$AH$77</definedName>
    <definedName name="D_BFD">[19]DA!$E$85:$AH$85</definedName>
    <definedName name="D_BFL">[19]DA!$E$120:$AH$120</definedName>
    <definedName name="D_BFL_D">#REF!</definedName>
    <definedName name="D_BFL_S">[19]DA!$E$121:$AH$121</definedName>
    <definedName name="D_BFLG">[19]DA!$E$122:$AH$122</definedName>
    <definedName name="D_BFOP">[19]DA!$E$87:$AH$87</definedName>
    <definedName name="D_BFPP">[19]DA!$E$86:$AH$86</definedName>
    <definedName name="D_BFRA1">[19]DA!$E$93:$AH$93</definedName>
    <definedName name="D_BFX">[19]DA!$E$91:$AH$91</definedName>
    <definedName name="D_BFXG">[19]DA!$E$89:$AH$89</definedName>
    <definedName name="D_BFXP">[19]DA!$E$84:$AH$84</definedName>
    <definedName name="D_BRASS">[19]DA!$E$118:$AH$118</definedName>
    <definedName name="D_CalcNGS">[19]DA!$E$46:$AH$46</definedName>
    <definedName name="D_CalcNMG_R">[19]DA!$E$73:$AH$73</definedName>
    <definedName name="D_CalcNXG_R">[19]DA!$E$70:$AH$70</definedName>
    <definedName name="D_D">[19]DA!$E$117:$AH$117</definedName>
    <definedName name="D_D_B">[19]DA!$E$114:$AH$114</definedName>
    <definedName name="D_D_Bdiff">[19]DA!$E$105:$AH$105</definedName>
    <definedName name="D_D_Bdiff1">[19]DA!$E$106:$AH$106</definedName>
    <definedName name="D_D_G">[19]DA!$E$115:$AH$115</definedName>
    <definedName name="D_D_Gdiff">[19]DA!$E$102:$AH$102</definedName>
    <definedName name="D_D_Gdiff1">[19]DA!$E$103:$AH$103</definedName>
    <definedName name="D_D_S">[19]DA!$E$116:$AH$116</definedName>
    <definedName name="D_D_Sdiff">#REF!</definedName>
    <definedName name="D_D_Sdiff1">#REF!</definedName>
    <definedName name="D_DA">[19]DA!$E$119:$AH$119</definedName>
    <definedName name="D_DAdiff">[19]DA!$E$111:$AH$111</definedName>
    <definedName name="D_DAdiff1">[19]DA!$E$112:$AH$112</definedName>
    <definedName name="D_Ddiff">[19]DA!$E$99:$AH$99</definedName>
    <definedName name="D_Ddiff1">[19]DA!$E$100:$AH$100</definedName>
    <definedName name="D_DSdiff">[19]DA!$E$108:$AH$108</definedName>
    <definedName name="D_DSdiff1">[19]DA!$E$109:$AH$109</definedName>
    <definedName name="D_EDNA">[19]DA!$E$17:$AH$17</definedName>
    <definedName name="D_ENDA">[19]DA!$E$16:$AH$16</definedName>
    <definedName name="D_G">[13]DA!$E$21:$AH$21</definedName>
    <definedName name="D_GCB">[19]DA!$E$62:$AH$62</definedName>
    <definedName name="D_GGB">[19]DA!$E$63:$AH$63</definedName>
    <definedName name="D_Ind">[17]DSA!$G$7:$AU$96</definedName>
    <definedName name="D_L">[13]Q7!$E$13:$AH$13</definedName>
    <definedName name="D_MCV">[19]DA!$E$10:$AH$10</definedName>
    <definedName name="D_MCV_B">[19]DA!$E$12:$AH$12</definedName>
    <definedName name="D_MCV_D">[19]DA!$E$13:$AH$13</definedName>
    <definedName name="D_MCV_N">[19]DA!$E$9:$AH$9</definedName>
    <definedName name="D_MCV_T">[19]DA!$E$11:$AH$11</definedName>
    <definedName name="D_NGDP">[19]DA!$E$35:$AH$35</definedName>
    <definedName name="D_NGDP_D">[19]DA!$E$57:$AH$57</definedName>
    <definedName name="D_NGDP_DAQ">[19]DA!$E$59:$AH$59</definedName>
    <definedName name="D_NGDP_DQ">#REF!</definedName>
    <definedName name="D_NGDP_RG">[19]DA!$E$28:$AH$28</definedName>
    <definedName name="D_NGDP_RGAQ">[19]DA!$E$30:$AH$30</definedName>
    <definedName name="D_NGDP_RGQ">[19]DA!$E$29:$AH$29</definedName>
    <definedName name="D_NGDPD">[19]DA!$E$36:$AH$36</definedName>
    <definedName name="D_NGDPDPC">[19]DA!$E$39:$AH$39</definedName>
    <definedName name="D_NGS">[19]DA!$E$44:$AH$44</definedName>
    <definedName name="D_NMG_R">[19]DA!$E$72:$AH$72</definedName>
    <definedName name="D_NSDGDP">[19]DA!$E$42:$AH$42</definedName>
    <definedName name="D_NSDGDP_R">[19]DA!$E$32:$AH$32</definedName>
    <definedName name="D_NTDD_RG">[19]DA!$E$21:$AH$21</definedName>
    <definedName name="D_NTDD_RGAQ">[19]DA!$E$23:$AH$23</definedName>
    <definedName name="D_NTDD_RGQ">[19]DA!$E$22:$AH$22</definedName>
    <definedName name="D_NXG_R">[19]DA!$E$69:$AH$69</definedName>
    <definedName name="D_O">[13]Q7!$E$23:$AH$23</definedName>
    <definedName name="D_OTB">[19]DA!$E$67:$AH$67</definedName>
    <definedName name="D_PCPI">#REF!</definedName>
    <definedName name="D_PCPIAQ">#REF!</definedName>
    <definedName name="D_PCPIG">[19]DA!$E$52:$AH$52</definedName>
    <definedName name="D_PCPIGAQ">[19]DA!$E$54:$AH$54</definedName>
    <definedName name="D_PCPIGQ">[19]DA!$E$53:$AH$53</definedName>
    <definedName name="D_PCPIQ">#REF!</definedName>
    <definedName name="D_PPPPC">[19]DA!$E$40:$AH$40</definedName>
    <definedName name="D_PPPWGT">[19]DA!$E$37:$AH$37</definedName>
    <definedName name="D_S">[13]Q7!$E$16:$AH$16</definedName>
    <definedName name="D_SRM">[13]Q7!$E$34:$AH$34</definedName>
    <definedName name="D_SY">#REF!</definedName>
    <definedName name="D_WPCP33_D">[19]DA!$E$66:$AH$66</definedName>
    <definedName name="DA">[13]DA!$E$33:$AH$33</definedName>
    <definedName name="date">#REF!</definedName>
    <definedName name="DATES">[15]RED98DATA!#REF!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[13]Q7!$E$28:$AH$28</definedName>
    <definedName name="DG">[13]Q7!$E$27:$AH$27</definedName>
    <definedName name="DG_S">[13]Q7!$E$18:$AH$18</definedName>
    <definedName name="Dhjetor_Ar_TOT_Lek">'[20]2003'!#REF!</definedName>
    <definedName name="Dhjetor_Ar_TOT_Valute">'[20]2003'!#REF!</definedName>
    <definedName name="Discount_NC">'[21]Triangle private'!$C$17</definedName>
    <definedName name="DiscountRate">#REF!</definedName>
    <definedName name="DKK">#REF!</definedName>
    <definedName name="DM">#REF!</definedName>
    <definedName name="DO">[13]Q7!$E$29:$AH$29</definedName>
    <definedName name="doc">[15]DOC!$A$1:$L$43</definedName>
    <definedName name="DOCFILE">#REF!</definedName>
    <definedName name="DS">[13]DA!$E$38:$AH$38</definedName>
    <definedName name="DSA_Assumptions">[17]DSA!$G$666:$AJ$698</definedName>
    <definedName name="DSDSI">[13]Q7!$E$42:$AH$42</definedName>
    <definedName name="DSDSP">[13]Q7!$E$52:$AH$52</definedName>
    <definedName name="DSI">[13]Q7!$E$46:$AH$46</definedName>
    <definedName name="DSP">[13]Q7!$E$56:$AH$56</definedName>
    <definedName name="DSPG">[13]Q7!$E$58:$AH$58</definedName>
    <definedName name="DTS">#REF!</definedName>
    <definedName name="EBRD">[17]EBRD!$D$14:$AM$120</definedName>
    <definedName name="ECU">#REF!</definedName>
    <definedName name="EDNA">[13]QQ!$E$151:$AH$151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[13]Q5!$DZ$1</definedName>
    <definedName name="ENDA">[13]QQ!$E$147:$AH$147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[13]Main!$AB$25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[17]BoP!$G$365:$AK$434</definedName>
    <definedName name="FLRES">#REF!</definedName>
    <definedName name="FLRESC">#REF!</definedName>
    <definedName name="FMB">[13]Q4!$E$51:$AH$51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[13]Q4!$E$18:$AH$18</definedName>
    <definedName name="GCB_NGDP">[13]Q7!$E$19:$AH$19</definedName>
    <definedName name="GCD">[13]Q4!$E$21:$AH$21</definedName>
    <definedName name="GCEI">[13]Q4!$E$16:$AH$16</definedName>
    <definedName name="GCENL">[13]Q4!$E$13:$AH$13</definedName>
    <definedName name="GCND">[13]Q4!$E$24:$AH$24</definedName>
    <definedName name="GCND_NGDP">[13]Q4!$E$25:$AH$25</definedName>
    <definedName name="GCRG">[13]Q4!$E$10:$AH$10</definedName>
    <definedName name="GEORED98.XLS">[15]RED98DATA!$B$2:$BW$78</definedName>
    <definedName name="GGB">[13]Q4!$E$40:$AH$40</definedName>
    <definedName name="GGB_NGDP">[13]Q7!$E$41:$AH$41</definedName>
    <definedName name="GGD">[13]Q4!$E$43:$AH$43</definedName>
    <definedName name="GGED">[13]Q4!$E$35:$AH$35</definedName>
    <definedName name="GGEI">[13]Q4!$E$38:$AH$38</definedName>
    <definedName name="GGENL">[13]Q4!$E$32:$AH$32</definedName>
    <definedName name="GGND">[13]Q4!$E$46:$AH$46</definedName>
    <definedName name="GGRG">[13]Q4!$E$29:$AH$29</definedName>
    <definedName name="GOVERNMENT">#REF!</definedName>
    <definedName name="Grac_IDA">#REF!</definedName>
    <definedName name="Grace_IDA">#REF!</definedName>
    <definedName name="Grace_NC">'[21]Triangle private'!$C$14</definedName>
    <definedName name="Gross_reserves">#REF!</definedName>
    <definedName name="Gusht_Ar_TOT_Lek">'[20]2003'!#REF!</definedName>
    <definedName name="Gusht_Ar_TOT_Valute">'[20]2003'!#REF!</definedName>
    <definedName name="HERE">#REF!</definedName>
    <definedName name="IM">[17]BoP!$G$259:$AR$307</definedName>
    <definedName name="IMF">[17]IMF!$C$5:$AP$55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[22]Aid:Services!$A$39:$AJ$46</definedName>
    <definedName name="Interest_NC">'[21]Triangle private'!$C$16</definedName>
    <definedName name="InterestRate">#REF!</definedName>
    <definedName name="ISD">#REF!</definedName>
    <definedName name="ITL">#REF!</definedName>
    <definedName name="Janar_Ar_TOT_Lek">'[20]2003'!#REF!</definedName>
    <definedName name="Janar_Ar_TOT_Valute">'[20]2003'!#REF!</definedName>
    <definedName name="JPY">#REF!</definedName>
    <definedName name="KA">#REF!</definedName>
    <definedName name="KEND">#REF!</definedName>
    <definedName name="KMENU">#REF!</definedName>
    <definedName name="Korrik_Ar_TOT_Lek">'[20]2003'!#REF!</definedName>
    <definedName name="Korrik_Ar_TOT_Valute">'[20]2003'!#REF!</definedName>
    <definedName name="KWD">#REF!</definedName>
    <definedName name="latest1998">#REF!</definedName>
    <definedName name="LCM">[13]Q3!$E$46:$AH$46</definedName>
    <definedName name="LE">[13]Q3!$E$13:$AH$13</definedName>
    <definedName name="LEM">[13]Q3!$E$52:$AH$52</definedName>
    <definedName name="LHEM">[13]Q3!$E$34:$AH$34</definedName>
    <definedName name="LHM">[13]Q3!$E$55:$AH$55</definedName>
    <definedName name="LIPM">[13]Q3!$E$43:$AH$43</definedName>
    <definedName name="liquidity_reserve">#REF!</definedName>
    <definedName name="LLF">[13]Q3!$E$10:$AH$10</definedName>
    <definedName name="LP">[13]Q6!$E$19:$AH$19</definedName>
    <definedName name="LULCM">[13]Q3!$E$37:$AH$37</definedName>
    <definedName name="LUR">[13]Q3!$E$16:$AH$16</definedName>
    <definedName name="Lyon">[23]C!$O$1</definedName>
    <definedName name="MACRO">#REF!</definedName>
    <definedName name="MACROS">#REF!</definedName>
    <definedName name="Maj_Ar_TOT_Lek">'[20]2003'!#REF!</definedName>
    <definedName name="Maj_Ar_TOT_Valute">'[20]2003'!#REF!</definedName>
    <definedName name="Mars_Ar_TOT_Lek">#REF!</definedName>
    <definedName name="Mars_Ar_TOT_Valute">#REF!</definedName>
    <definedName name="Maturity_NC">'[21]Triangle private'!$C$15</definedName>
    <definedName name="MCV">[13]Main!$E$63:$AH$63</definedName>
    <definedName name="MCV_B">[13]QQ!$E$157:$AH$157</definedName>
    <definedName name="MCV_B1">[13]Q6!$E$158:$AH$158</definedName>
    <definedName name="MCV_D">[13]DA!$E$62:$AH$62</definedName>
    <definedName name="MCV_D1">[13]DA!$E$63:$AH$63</definedName>
    <definedName name="MCV_N">[13]Q4!$E$58:$AH$58</definedName>
    <definedName name="MCV_N1">[13]Q1!$E$59:$AH$59</definedName>
    <definedName name="MCV_T">[13]Micro!$E$103:$AH$103</definedName>
    <definedName name="MCV_T1">[13]Q5!$E$104:$AH$104</definedName>
    <definedName name="MIDDLE">#REF!</definedName>
    <definedName name="MNT_1_TB">#REF!</definedName>
    <definedName name="MNT_2_TB">#REF!</definedName>
    <definedName name="MNT_3_TB">#REF!</definedName>
    <definedName name="mod1.03">[16]ModDef!#REF!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[13]Q3!$E$27:$AH$27</definedName>
    <definedName name="MS_BMG">[13]Q3!$E$29:$AH$29</definedName>
    <definedName name="MS_BXG">[13]Q3!$E$28:$AH$28</definedName>
    <definedName name="MS_GCB_NGDP">[13]Q3!$E$19:$AH$19</definedName>
    <definedName name="MS_GGB_NGDP">[13]Q3!$E$20:$AH$20</definedName>
    <definedName name="MS_LUR">[13]Q3!$E$15:$AH$15</definedName>
    <definedName name="MS_NGDP">[13]Q3!$E$12:$AH$12</definedName>
    <definedName name="MS_NGDP_RG">[13]Q3!$E$9:$AH$9</definedName>
    <definedName name="MS_PCPIG">[13]Q3!$E$16:$AH$16</definedName>
    <definedName name="MS_TMG_RPCH">[13]Q3!$E$24:$AH$24</definedName>
    <definedName name="MS_TXG_RPCH">[13]Q3!$E$23:$AH$23</definedName>
    <definedName name="mt_moneyprog">#REF!</definedName>
    <definedName name="MTPROJ">#REF!</definedName>
    <definedName name="namehp">[24]SA_HP!#REF!</definedName>
    <definedName name="NAMES">#REF!</definedName>
    <definedName name="NAMES_Q">#REF!</definedName>
    <definedName name="namesreer">#REF!</definedName>
    <definedName name="namesweo">#REF!</definedName>
    <definedName name="NC_R">[13]Q1!$E$8:$AH$8</definedName>
    <definedName name="NCG">[13]Main!$E$8:$AH$8</definedName>
    <definedName name="NCG_R">[13]Q4!$E$11:$AH$11</definedName>
    <definedName name="NCP">[13]Main!$E$11:$AH$11</definedName>
    <definedName name="NCP_R">[13]Q4!$E$14:$AH$14</definedName>
    <definedName name="Nentor_Ar_TOT_Lek">'[20]2003'!#REF!</definedName>
    <definedName name="Nentor_Ar_TOT_Valute">'[20]2003'!#REF!</definedName>
    <definedName name="newname" hidden="1">[17]ER!#REF!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[13]Q1!$E$29:$AH$29</definedName>
    <definedName name="NFB_R_GDP">[13]Q1!$E$30:$AH$30</definedName>
    <definedName name="NFI">[13]Main!$E$20:$AH$20</definedName>
    <definedName name="NFI_R">[13]Q4!$E$23:$AH$23</definedName>
    <definedName name="NFIG">[13]Main!$E$23:$AH$23</definedName>
    <definedName name="NFIP">[13]Main!$E$26:$AH$26</definedName>
    <definedName name="NFP_VE">[16]Model!#REF!</definedName>
    <definedName name="NFP_VE_1">[16]Model!#REF!</definedName>
    <definedName name="NGDP">[13]Main!$E$47:$AH$47</definedName>
    <definedName name="NGDP_D">[13]Q3!$E$22:$AH$22</definedName>
    <definedName name="NGDP_D.ARQ">[13]Q2!$E$21:$CB$21</definedName>
    <definedName name="NGDP_D.Q">[13]Q2!$E$20:$CB$20</definedName>
    <definedName name="NGDP_D.YOY">[13]Q2!$E$22:$CB$22</definedName>
    <definedName name="NGDP_D.YOYAVG">[13]Q2!$L$23:$CB$23</definedName>
    <definedName name="NGDP_DG">[13]Q6!$E$23:$AH$23</definedName>
    <definedName name="NGDP_R">[13]Q4!$E$50:$AH$50</definedName>
    <definedName name="NGDP_R.ARQ">[13]Q2!$E$10:$CB$10</definedName>
    <definedName name="NGDP_R.Q">[13]Q2!$E$9:$CB$9</definedName>
    <definedName name="NGDP_R.YOY">[13]Q2!$E$11:$CB$11</definedName>
    <definedName name="NGDP_R.YOYAVG">[13]Q2!$L$12:$CB$12</definedName>
    <definedName name="NGDP_RG">[13]Q4!$E$51:$AH$51</definedName>
    <definedName name="NGK">#REF!</definedName>
    <definedName name="NGS">[13]Main!$E$50:$AH$50</definedName>
    <definedName name="NGS_NGDP">[13]Main!$E$51:$AH$51</definedName>
    <definedName name="NGSG">[13]Main!$E$53:$AH$53</definedName>
    <definedName name="NGSP">[13]Main!$E$56:$AH$56</definedName>
    <definedName name="NI">[13]Main!$E$14:$AH$14</definedName>
    <definedName name="NI_GDP">[13]Main!$E$16:$AH$16</definedName>
    <definedName name="NI_NGDP">[13]Main!$E$16:$AH$16</definedName>
    <definedName name="NI_R">[13]Q1!$E$17:$AH$17</definedName>
    <definedName name="NINV">[13]Main!$E$18:$AH$18</definedName>
    <definedName name="NINV_R">[13]Q4!$E$20:$AH$20</definedName>
    <definedName name="NINV_R_GDP">[13]Q1!$E$21:$AH$21</definedName>
    <definedName name="NM">[13]Main!$E$38:$AH$38</definedName>
    <definedName name="NM_R">[13]Q4!$E$41:$AH$41</definedName>
    <definedName name="NMG">[13]Main!$E$41:$AH$41</definedName>
    <definedName name="NMG_R">[13]Q1!$E$44:$AH$44</definedName>
    <definedName name="NMG_RG">[13]Q1!$E$45:$AH$45</definedName>
    <definedName name="NMS">[13]Main!$E$44:$AH$44</definedName>
    <definedName name="NMS_R">[13]Q1!$E$47:$AH$47</definedName>
    <definedName name="NOK">#REF!</definedName>
    <definedName name="Non_BRO">#REF!</definedName>
    <definedName name="NTDD_R">[13]Q1!$E$26:$AH$26</definedName>
    <definedName name="NTDD_R.ARQ">[13]Q2!$E$15:$CB$15</definedName>
    <definedName name="NTDD_R.Q">[13]Q2!$E$14:$CB$14</definedName>
    <definedName name="NTDD_R.YOY">[13]Q2!$E$16:$CB$16</definedName>
    <definedName name="NTDD_R.YOYAVG">[13]Q2!$L$17:$CB$17</definedName>
    <definedName name="NTDD_RG">[13]Q4!$E$27:$AH$27</definedName>
    <definedName name="NX">[13]Main!$E$29:$AH$29</definedName>
    <definedName name="NX_R">[13]Q4!$E$32:$AH$32</definedName>
    <definedName name="NXG">[13]Main!$E$32:$AH$32</definedName>
    <definedName name="NXG_R">[13]Q1!$E$35:$AH$35</definedName>
    <definedName name="NXG_RG">[13]Q1!$E$36:$AH$36</definedName>
    <definedName name="NXS">[13]Main!$E$35:$AH$35</definedName>
    <definedName name="NXS_R">[13]Q1!$E$38:$AH$38</definedName>
    <definedName name="outl">#REF!</definedName>
    <definedName name="outl2">#REF!</definedName>
    <definedName name="OUTLOOK">#REF!</definedName>
    <definedName name="OUTLOOK2">#REF!</definedName>
    <definedName name="p">[25]labels!#REF!</definedName>
    <definedName name="Paym_Cap">[17]Debt!$G$249:$AQ$309</definedName>
    <definedName name="pchBMG">#REF!</definedName>
    <definedName name="pchBXG">#REF!</definedName>
    <definedName name="pchNM_R">[13]Q1!$E$42:$AH$42</definedName>
    <definedName name="pchNMG_R">[13]Q4!$E$45:$AH$45</definedName>
    <definedName name="pchNX_R">[13]Q1!$E$33:$AH$33</definedName>
    <definedName name="pchNXG_R">[13]Q4!$E$36:$AH$36</definedName>
    <definedName name="PCPI">[13]Q3!$E$25:$AH$25</definedName>
    <definedName name="PCPI.ARQ">[13]Q2!$E$26:$CB$26</definedName>
    <definedName name="PCPI.Q">[13]Q2!$E$25:$CB$25</definedName>
    <definedName name="PCPI.YOY">[13]Q2!$E$27:$CB$27</definedName>
    <definedName name="PCPI.YOYAVG">[13]Q2!$L$28:$CB$28</definedName>
    <definedName name="PCPIE">[13]Q3!$E$29:$AH$29</definedName>
    <definedName name="PCPIG">[13]Q6!$E$26:$AH$26</definedName>
    <definedName name="PEND">#REF!</definedName>
    <definedName name="PEOP">[16]Model!#REF!</definedName>
    <definedName name="PEOP_1">[16]Model!#REF!</definedName>
    <definedName name="per931_987">#REF!</definedName>
    <definedName name="PFP">[17]PFP!$C$5:$AG$59</definedName>
    <definedName name="PMENU">#REF!</definedName>
    <definedName name="PPPWGT">[13]Main!$E$65:$AH$65</definedName>
    <definedName name="Pr_tb_5">[26]Prj_Food!$A$10:$O$40</definedName>
    <definedName name="Pr_tb_6">[26]Prj_Fuel!$A$11:$P$38</definedName>
    <definedName name="Pr_tb_7">[26]Pr_Electr!$A$10:$I$34</definedName>
    <definedName name="Pr_tb_8">'[26]JunPrg_9899&amp;beyond'!$A$1332:$AE$1383</definedName>
    <definedName name="Pr_tb_9">'[26]JunPrg_9899&amp;beyond'!$A$1389:$AE$1457</definedName>
    <definedName name="Pr_tb_food0">'[26]JunPrg_9899&amp;beyond'!$A$883:$AE$900</definedName>
    <definedName name="Pr_tb_food1">'[26]JunPrg_9899&amp;beyond'!$A$912:$AE$944</definedName>
    <definedName name="Pr_tb_food2">'[26]JunPrg_9899&amp;beyond'!$A$946:$AE$984</definedName>
    <definedName name="Pr_tb_food3">'[26]JunPrg_9899&amp;beyond'!$A$985:$AE$1028</definedName>
    <definedName name="Pr_tb1">'[26]JunPrg_9899&amp;beyond'!$A$4:$AE$75</definedName>
    <definedName name="Pr_tb1b">'[26]JunPrg_9899&amp;beyond'!$A$1105:$AE$1176</definedName>
    <definedName name="Pr_tb2">'[26]JunPrg_9899&amp;beyond'!$A$150:$AE$190</definedName>
    <definedName name="Pr_tb2b">'[26]JunPrg_9899&amp;beyond'!$A$1206:$AE$1249</definedName>
    <definedName name="Pr_tb3">'[26]JunPrg_9899&amp;beyond'!$A$198:$AE$272</definedName>
    <definedName name="Pr_tb3b">'[26]JunPrg_9899&amp;beyond'!$A$1252:$AE$1327</definedName>
    <definedName name="Pr_tb4">'[26]JunPrg_9899&amp;beyond'!$A$1032:$AE$1089</definedName>
    <definedName name="Prill_Ar_TOT_Lek">'[20]2003'!#REF!</definedName>
    <definedName name="Prill_Ar_TOT_Valute">'[20]2003'!#REF!</definedName>
    <definedName name="print">#REF!</definedName>
    <definedName name="_xlnm.Print_Area" localSheetId="2">'Aneksi nr. 3'!$A$1:$S$42</definedName>
    <definedName name="_xlnm.Print_Area" localSheetId="3">'Aneksi nr. 4'!$A$1:$J$49</definedName>
    <definedName name="_xlnm.Print_Area" localSheetId="4">'Aneksi nr. 5'!$A$1:$L$36</definedName>
    <definedName name="_xlnm.Print_Area" localSheetId="0">'Aneksi nr.1'!$A$1:$I$27</definedName>
    <definedName name="_xlnm.Print_Area" localSheetId="1">'Aneksi nr.2'!$A$1:$I$35</definedName>
    <definedName name="_xlnm.Print_Area">#REF!</definedName>
    <definedName name="Print_Area_table10">#REF!</definedName>
    <definedName name="_xlnm.Print_Titles">[13]Micro!$A$1:$C$65536,[13]Micro!$A$1:$IV$7</definedName>
    <definedName name="PrintThis_Links">[13]Links!$A$1:$F$33</definedName>
    <definedName name="PTE">#REF!</definedName>
    <definedName name="Qershor_Ar_TOT_Lek">'[20]2003'!#REF!</definedName>
    <definedName name="Qershor_Ar_TOT_Valute">'[20]2003'!#REF!</definedName>
    <definedName name="REAL">#REF!</definedName>
    <definedName name="RED_BOP">[17]RED!$C$2:$AA$54</definedName>
    <definedName name="RED_D">[17]RED!$C$57:$AA$97</definedName>
    <definedName name="RED_DS">[17]RED!$AD$3:$AW$30</definedName>
    <definedName name="RED_TRD">[17]RED!$BC$3:$BF$45</definedName>
    <definedName name="REDBOP">#REF!</definedName>
    <definedName name="REDUC">#REF!</definedName>
    <definedName name="REER">[15]Work!$AK$26:$AV$97</definedName>
    <definedName name="REGISTERALL">#REF!</definedName>
    <definedName name="RESDEB">#REF!</definedName>
    <definedName name="RESDEBT">#REF!</definedName>
    <definedName name="revenue">[27]C!$A$747:$IV$747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[28]Main!$AB$26</definedName>
    <definedName name="rngDepartmentDrive">[28]Main!$AB$23</definedName>
    <definedName name="rngEMailAddress">[28]Main!$AB$20</definedName>
    <definedName name="rngErrorSort">[13]ErrCheck!$A$4</definedName>
    <definedName name="rngLastSave">[13]Main!$G$19</definedName>
    <definedName name="rngLastSent">[13]Main!$G$18</definedName>
    <definedName name="rngLastUpdate">[13]Links!$D$2</definedName>
    <definedName name="rngNeedsUpdate">[13]Links!$E$2</definedName>
    <definedName name="rngNews">[28]Main!$AB$27</definedName>
    <definedName name="rngQuestChecked">[13]ErrCheck!$A$3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[15]Work!$DB$1:$DU$97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'[20]2003'!#REF!</definedName>
    <definedName name="Shkurt_Ar_TOT_Valute">'[20]2003'!#REF!</definedName>
    <definedName name="Shtator_Ar_TOT_Lek">'[20]2003'!#REF!</definedName>
    <definedName name="Shtator_Ar_TOT_Valute">'[20]2003'!#REF!</definedName>
    <definedName name="STOP">#REF!</definedName>
    <definedName name="sum">[17]BoP!$G$174:$AR$216</definedName>
    <definedName name="SUMMARY1">#REF!</definedName>
    <definedName name="SUMMARY2">#REF!</definedName>
    <definedName name="SumSumTbl">#REF!</definedName>
    <definedName name="t_bills">'[15]T-bills2'!$A$1:$J$31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[26]CGExp!$B$135:$CL$192</definedName>
    <definedName name="TB_Subsd">#REF!</definedName>
    <definedName name="Tb_Tax_3year">[26]TaxRev!$A$2:$L$66</definedName>
    <definedName name="TB_Taxes">'[26]JunPrg_9899&amp;beyond'!$A$487:$AE$559</definedName>
    <definedName name="TB1_x">#REF!</definedName>
    <definedName name="TB1_xx">#REF!</definedName>
    <definedName name="TB1b">[26]SummaryCG!$A$79:$CL$150</definedName>
    <definedName name="TB1b_x">#REF!</definedName>
    <definedName name="TB2b">[26]CGRev!$A$57:$CL$99</definedName>
    <definedName name="TB3b">[26]CGExp!$B$284:$CL$356</definedName>
    <definedName name="TB5b">[26]CGAuthMeth!$B$174:$CL$223</definedName>
    <definedName name="TB6b">[26]CGAuthMeth!$B$231:$CL$297</definedName>
    <definedName name="TB7b">[26]CGFin_Monthly!$B$92:$AC$142</definedName>
    <definedName name="tblChecks">[13]ErrCheck!$A$3:$E$5</definedName>
    <definedName name="tblLinks">[13]Links!$A$4:$F$33</definedName>
    <definedName name="TBPRJ4">#REF!</definedName>
    <definedName name="Tbs1thr4">#REF!</definedName>
    <definedName name="Tetor_Ar_TOT_Lek">'[20]2003'!#REF!</definedName>
    <definedName name="Tetor_Ar_TOT_Valute">'[20]2003'!#REF!</definedName>
    <definedName name="TM">[13]Q5!$E$19:$AH$19</definedName>
    <definedName name="TM_D">[13]Q5!$E$23:$AH$23</definedName>
    <definedName name="TM_DPCH">[13]Q5!$E$24:$AH$24</definedName>
    <definedName name="TM_R">[13]Q5!$E$22:$AH$22</definedName>
    <definedName name="TM_RPCH">[13]Q5!$E$21:$AH$21</definedName>
    <definedName name="TMG">[13]Q5!$E$38:$AH$38</definedName>
    <definedName name="TMG_D">[13]Q5!$E$42:$AH$42</definedName>
    <definedName name="TMG_DPCH">[13]Q5!$E$43:$AH$43</definedName>
    <definedName name="TMG_R">[13]Q5!$E$41:$AH$41</definedName>
    <definedName name="TMG_RPCH">[13]Micro!$E$40:$AH$40</definedName>
    <definedName name="TMGO">[13]Micro!$E$58:$AH$58</definedName>
    <definedName name="TMGO_D">[13]Q5!$E$63:$AH$63</definedName>
    <definedName name="TMGO_DPCH">[13]Q5!$E$64:$AH$64</definedName>
    <definedName name="TMGO_R">[13]Q5!$E$62:$AH$62</definedName>
    <definedName name="TMGO_RPCH">[13]Q5!$E$60:$AH$60</definedName>
    <definedName name="TMGXO">[13]Q5!$E$82:$AH$82</definedName>
    <definedName name="TMGXO_D">[13]Q5!$E$88:$AH$88</definedName>
    <definedName name="TMGXO_DPCH">[13]Q5!$E$89:$AH$89</definedName>
    <definedName name="TMGXO_R">[13]Q5!$E$87:$AH$87</definedName>
    <definedName name="TMGXO_RPCH">[13]Q5!$E$84:$AH$84</definedName>
    <definedName name="TMS">[13]Q5!$E$97:$AH$97</definedName>
    <definedName name="Trade">[17]BoP!$G$218:$AR$256</definedName>
    <definedName name="Trade_balance">#REF!</definedName>
    <definedName name="TRANSFERTEST">#REF!</definedName>
    <definedName name="TX">[13]Q5!$E$11:$AH$11</definedName>
    <definedName name="TX_D">[13]Q5!$E$15:$AH$15</definedName>
    <definedName name="TX_DPCH">[13]Q5!$E$16:$AH$16</definedName>
    <definedName name="TX_R">[13]Q5!$E$14:$AH$14</definedName>
    <definedName name="TX_RPCH">[13]Q5!$E$13:$AH$13</definedName>
    <definedName name="TXG">[13]Q5!$E$30:$AH$30</definedName>
    <definedName name="TXG_D">[13]Q5!$E$34:$AH$34</definedName>
    <definedName name="TXG_DPCH">[13]Q5!$E$35:$AH$35</definedName>
    <definedName name="TXG_R">[13]Q5!$E$33:$AH$33</definedName>
    <definedName name="TXG_RPCH">[13]Micro!$E$32:$AH$32</definedName>
    <definedName name="TXGO">[13]Micro!$E$49:$AH$49</definedName>
    <definedName name="TXGO_D">[13]Q5!$E$54:$AH$54</definedName>
    <definedName name="TXGO_DPCH">[13]Q5!$E$55:$AH$55</definedName>
    <definedName name="TXGO_R">[13]Q5!$E$53:$AH$53</definedName>
    <definedName name="TXGO_RPCH">[13]Q5!$E$51:$AH$51</definedName>
    <definedName name="TXGXO">[13]Q5!$E$72:$AH$72</definedName>
    <definedName name="TXGXO_D">[13]Q5!$E$78:$AH$78</definedName>
    <definedName name="TXGXO_DPCH">[13]Q5!$E$79:$AH$79</definedName>
    <definedName name="TXGXO_R">[13]Q5!$E$77:$AH$77</definedName>
    <definedName name="TXGXO_RPCH">[13]Q5!$E$74:$AH$74</definedName>
    <definedName name="TXS">[13]Q5!$E$95:$AH$95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[13]Micro!$E$67:$AH$67</definedName>
    <definedName name="WPCP33pch">[13]Q5!$E$68:$AH$68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[15]Work!$DW$5:$EP$97</definedName>
    <definedName name="xrates">[15]Work!$CG$5:$CZ$97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3" l="1"/>
  <c r="I17" i="13"/>
  <c r="I18" i="13"/>
  <c r="I15" i="13"/>
  <c r="Q13" i="4"/>
  <c r="Q14" i="4"/>
  <c r="Q15" i="4"/>
  <c r="Q16" i="4"/>
  <c r="Q18" i="4"/>
  <c r="Q19" i="4"/>
  <c r="Q20" i="4"/>
  <c r="O14" i="4"/>
  <c r="O15" i="4"/>
  <c r="O16" i="4"/>
  <c r="O18" i="4"/>
  <c r="O19" i="4"/>
  <c r="O20" i="4"/>
  <c r="S11" i="4"/>
  <c r="S12" i="4"/>
  <c r="S10" i="4"/>
  <c r="Q11" i="4"/>
  <c r="Q12" i="4"/>
  <c r="Q10" i="4"/>
  <c r="O11" i="4"/>
  <c r="O12" i="4"/>
  <c r="O13" i="4"/>
  <c r="O10" i="4"/>
  <c r="F36" i="7"/>
  <c r="G36" i="7"/>
  <c r="H36" i="7"/>
  <c r="E36" i="7"/>
  <c r="I11" i="13"/>
  <c r="I12" i="13"/>
  <c r="M17" i="13"/>
  <c r="M11" i="13"/>
  <c r="M12" i="13"/>
  <c r="M13" i="13"/>
  <c r="M14" i="13"/>
  <c r="M15" i="13"/>
  <c r="M16" i="13"/>
  <c r="M10" i="13"/>
  <c r="O14" i="12"/>
  <c r="O15" i="12"/>
  <c r="P15" i="12" s="1"/>
  <c r="O16" i="12"/>
  <c r="P16" i="12" s="1"/>
  <c r="O17" i="12"/>
  <c r="L14" i="12"/>
  <c r="L15" i="12"/>
  <c r="L16" i="12"/>
  <c r="L17" i="12"/>
  <c r="I14" i="12"/>
  <c r="I15" i="12"/>
  <c r="I16" i="12"/>
  <c r="I17" i="12"/>
  <c r="I18" i="12"/>
  <c r="F14" i="12"/>
  <c r="P14" i="12" s="1"/>
  <c r="F15" i="12"/>
  <c r="F16" i="12"/>
  <c r="F17" i="12"/>
  <c r="P17" i="12"/>
  <c r="L11" i="4"/>
  <c r="K11" i="4"/>
  <c r="L14" i="4" s="1"/>
  <c r="M20" i="4"/>
  <c r="M22" i="4"/>
  <c r="M23" i="4"/>
  <c r="M24" i="4"/>
  <c r="M27" i="4"/>
  <c r="M11" i="4"/>
  <c r="M12" i="4"/>
  <c r="M19" i="4"/>
  <c r="M10" i="4"/>
  <c r="L39" i="12"/>
  <c r="L38" i="12"/>
  <c r="I39" i="12"/>
  <c r="I38" i="12"/>
  <c r="L18" i="12"/>
  <c r="L13" i="12"/>
  <c r="L12" i="12"/>
  <c r="L11" i="12"/>
  <c r="F11" i="12"/>
  <c r="I11" i="12"/>
  <c r="Q11" i="12" s="1"/>
  <c r="O11" i="12"/>
  <c r="R11" i="12"/>
  <c r="P11" i="12"/>
  <c r="I35" i="13"/>
  <c r="I13" i="13"/>
  <c r="I10" i="13"/>
  <c r="I12" i="7"/>
  <c r="C18" i="7"/>
  <c r="C20" i="7"/>
  <c r="C17" i="4"/>
  <c r="C21" i="4"/>
  <c r="C26" i="4" s="1"/>
  <c r="C28" i="4" s="1"/>
  <c r="C25" i="4"/>
  <c r="H18" i="7"/>
  <c r="H20" i="7"/>
  <c r="I23" i="4"/>
  <c r="I24" i="4"/>
  <c r="I22" i="4"/>
  <c r="I25" i="4" s="1"/>
  <c r="I19" i="4"/>
  <c r="I20" i="4"/>
  <c r="I18" i="4"/>
  <c r="I21" i="4" s="1"/>
  <c r="I26" i="4" s="1"/>
  <c r="I11" i="4"/>
  <c r="I12" i="4"/>
  <c r="I13" i="4"/>
  <c r="I14" i="4"/>
  <c r="I15" i="4"/>
  <c r="I16" i="4"/>
  <c r="I10" i="4"/>
  <c r="I17" i="4"/>
  <c r="I13" i="7"/>
  <c r="I14" i="7"/>
  <c r="I15" i="7"/>
  <c r="I18" i="7" s="1"/>
  <c r="I16" i="7"/>
  <c r="I37" i="13"/>
  <c r="I38" i="13"/>
  <c r="I36" i="13"/>
  <c r="I12" i="12"/>
  <c r="I13" i="12"/>
  <c r="F12" i="12"/>
  <c r="F13" i="12"/>
  <c r="F18" i="12"/>
  <c r="O12" i="12"/>
  <c r="P12" i="12" s="1"/>
  <c r="R12" i="12"/>
  <c r="O13" i="12"/>
  <c r="R13" i="12" s="1"/>
  <c r="O18" i="12"/>
  <c r="P18" i="12" s="1"/>
  <c r="R18" i="12"/>
  <c r="O39" i="12"/>
  <c r="Q39" i="12" s="1"/>
  <c r="F39" i="12"/>
  <c r="O38" i="12"/>
  <c r="R38" i="12" s="1"/>
  <c r="F38" i="12"/>
  <c r="D25" i="4"/>
  <c r="D26" i="4" s="1"/>
  <c r="E21" i="4"/>
  <c r="O21" i="4" s="1"/>
  <c r="F21" i="4"/>
  <c r="F26" i="4"/>
  <c r="G21" i="4"/>
  <c r="Q21" i="4" s="1"/>
  <c r="H21" i="4"/>
  <c r="M21" i="4" s="1"/>
  <c r="D21" i="4"/>
  <c r="E17" i="4"/>
  <c r="O17" i="4" s="1"/>
  <c r="F17" i="4"/>
  <c r="F28" i="4" s="1"/>
  <c r="G17" i="4"/>
  <c r="Q17" i="4" s="1"/>
  <c r="H17" i="4"/>
  <c r="M17" i="4"/>
  <c r="D17" i="4"/>
  <c r="D28" i="4" s="1"/>
  <c r="E25" i="4"/>
  <c r="F25" i="4"/>
  <c r="G25" i="4"/>
  <c r="H25" i="4"/>
  <c r="M25" i="4" s="1"/>
  <c r="D18" i="7"/>
  <c r="D20" i="7"/>
  <c r="E18" i="7"/>
  <c r="E20" i="7"/>
  <c r="F18" i="7"/>
  <c r="F20" i="7"/>
  <c r="G18" i="7"/>
  <c r="G20" i="7"/>
  <c r="P38" i="12"/>
  <c r="Q18" i="12"/>
  <c r="R17" i="12"/>
  <c r="R14" i="12"/>
  <c r="Q17" i="12"/>
  <c r="Q15" i="12"/>
  <c r="Q14" i="12"/>
  <c r="I29" i="7"/>
  <c r="I28" i="4" l="1"/>
  <c r="H26" i="4"/>
  <c r="E26" i="4"/>
  <c r="E28" i="4" s="1"/>
  <c r="R16" i="12"/>
  <c r="G26" i="4"/>
  <c r="G28" i="4" s="1"/>
  <c r="Q13" i="12"/>
  <c r="P39" i="12"/>
  <c r="P13" i="12"/>
  <c r="Q16" i="12"/>
  <c r="Q12" i="12"/>
  <c r="R15" i="12"/>
  <c r="Q38" i="12"/>
  <c r="R39" i="12"/>
  <c r="M26" i="4" l="1"/>
  <c r="H28" i="4"/>
  <c r="M28" i="4" s="1"/>
</calcChain>
</file>

<file path=xl/sharedStrings.xml><?xml version="1.0" encoding="utf-8"?>
<sst xmlns="http://schemas.openxmlformats.org/spreadsheetml/2006/main" count="376" uniqueCount="202">
  <si>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</si>
  <si>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</si>
  <si>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</si>
  <si>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</si>
  <si>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</si>
  <si>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</si>
  <si>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</si>
  <si>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</si>
  <si>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</si>
  <si>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</si>
  <si>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</si>
  <si>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</si>
  <si>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</si>
  <si>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</si>
  <si>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</si>
  <si>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</si>
  <si>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</si>
  <si>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</si>
  <si>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</si>
  <si>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</si>
  <si>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</si>
  <si>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</si>
  <si>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</si>
  <si>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</si>
  <si>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</si>
  <si>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</si>
  <si>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</si>
  <si>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</si>
  <si>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</si>
  <si>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</si>
  <si>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</si>
  <si>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</si>
  <si>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</si>
  <si>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</si>
  <si>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</si>
  <si>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</si>
  <si>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</si>
  <si>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</si>
  <si>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</si>
  <si>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</si>
  <si>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</si>
  <si>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</si>
  <si>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</si>
  <si>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</si>
  <si>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</si>
  <si>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</si>
  <si>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</si>
  <si>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</si>
  <si>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</si>
  <si>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</si>
  <si>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</si>
  <si>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</si>
  <si>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</si>
  <si>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</si>
  <si>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</si>
  <si>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</si>
  <si>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</si>
  <si>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Kodi i Produktit</t>
  </si>
  <si>
    <t>Emertimi I Produktit</t>
  </si>
  <si>
    <t>C</t>
  </si>
  <si>
    <t>Të trajnuar ne Drejtorite Rajonale te Formimit Profesional</t>
  </si>
  <si>
    <t>numër</t>
  </si>
  <si>
    <t>D</t>
  </si>
  <si>
    <t>Persona të trajtuar me pagesë papunësie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</si>
  <si>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</si>
  <si>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</si>
  <si>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</si>
  <si>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</si>
  <si>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</si>
  <si>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</si>
  <si>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</si>
  <si>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</si>
  <si>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</si>
  <si>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</si>
  <si>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</si>
  <si>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</si>
  <si>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</si>
  <si>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</si>
  <si>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</si>
  <si>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</si>
  <si>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</si>
  <si>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</si>
  <si>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</si>
  <si>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</si>
  <si>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</si>
  <si>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</si>
  <si>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</si>
  <si>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</si>
  <si>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.......</t>
  </si>
  <si>
    <t xml:space="preserve">Sasia e 
realizuar </t>
  </si>
  <si>
    <t>Shembull: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</si>
  <si>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</si>
  <si>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</si>
  <si>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</si>
  <si>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</si>
  <si>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</si>
  <si>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</si>
  <si>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</si>
  <si>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</si>
  <si>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</si>
  <si>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</si>
  <si>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</si>
  <si>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</si>
  <si>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</si>
  <si>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</si>
  <si>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</si>
  <si>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</si>
  <si>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......</t>
  </si>
  <si>
    <t>.....</t>
  </si>
  <si>
    <t>Kodi i
Treguesit te Performances/Produktit</t>
  </si>
  <si>
    <t>% e realizimit te Treguesit te Performances/Produktit</t>
  </si>
  <si>
    <t>F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</si>
  <si>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</si>
  <si>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</si>
  <si>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</si>
  <si>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</si>
  <si>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</si>
  <si>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</si>
  <si>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r>
      <rPr>
        <b/>
        <sz val="14"/>
        <color indexed="60"/>
        <rFont val="Calibri"/>
        <family val="2"/>
        <charset val="238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</si>
  <si>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</si>
  <si>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1"/>
        <color indexed="60"/>
        <rFont val="Calibri"/>
        <family val="2"/>
        <charset val="238"/>
      </rPr>
      <t>*</t>
    </r>
    <r>
      <rPr>
        <b/>
        <i/>
        <sz val="10"/>
        <color indexed="60"/>
        <rFont val="Calibri"/>
        <family val="2"/>
        <charset val="238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</si>
  <si>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</si>
  <si>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</si>
  <si>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</si>
  <si>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  <charset val="238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  <charset val="238"/>
      </rPr>
      <t xml:space="preserve"> </t>
    </r>
  </si>
  <si>
    <t xml:space="preserve">Njësia matese </t>
  </si>
  <si>
    <t>A</t>
  </si>
  <si>
    <t>B</t>
  </si>
  <si>
    <t>Treguesi i Performances .....</t>
  </si>
  <si>
    <t>Sasia (v.2015)</t>
  </si>
  <si>
    <t>Shpenzimet 
(v.2015)</t>
  </si>
  <si>
    <t>Kosto per Njesi (v.2015)</t>
  </si>
  <si>
    <t>Sasia (v.2016)</t>
  </si>
  <si>
    <t>Shpenzimet 
(v.2016)</t>
  </si>
  <si>
    <t>Kosto per Njesi 
(v.2016)</t>
  </si>
  <si>
    <t>Sasia  (Faktike 2016)</t>
  </si>
  <si>
    <t>Shpenzimet (Faktike 2016)</t>
  </si>
  <si>
    <t>Kosto per Njesi (Faktike 2016)</t>
  </si>
  <si>
    <t>i
Periudhes/progresiv</t>
  </si>
  <si>
    <t>Niveli i planifikuar ne vitin korent</t>
  </si>
  <si>
    <t>Niveli i rishikuar ne vitin korent</t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</si>
  <si>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</si>
  <si>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</si>
  <si>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</si>
  <si>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</si>
  <si>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</si>
  <si>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</si>
  <si>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</si>
  <si>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</si>
  <si>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</si>
  <si>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</si>
  <si>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</si>
  <si>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</si>
  <si>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</si>
  <si>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Periudha e Raportimit: ..............</t>
  </si>
  <si>
    <t>ANEKSI nr.2 "Raporti i Shpenzimeve  të Programit sipas Shpenzimeve"</t>
  </si>
  <si>
    <t>Art.</t>
  </si>
  <si>
    <t>Produkti ......</t>
  </si>
  <si>
    <t xml:space="preserve">Diferenca 
</t>
  </si>
  <si>
    <t>I</t>
  </si>
  <si>
    <t>II</t>
  </si>
  <si>
    <t>III</t>
  </si>
  <si>
    <t>IV</t>
  </si>
  <si>
    <t>V = IV - I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</si>
  <si>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</si>
  <si>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</si>
  <si>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</si>
  <si>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</si>
  <si>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</si>
  <si>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</si>
  <si>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</si>
  <si>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</si>
  <si>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</si>
  <si>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</si>
  <si>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</si>
  <si>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</si>
  <si>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</si>
  <si>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</si>
  <si>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</si>
  <si>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</si>
  <si>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>Sasia e Rishikuar (v.2016)</t>
  </si>
  <si>
    <t>Shpenzimet e Rishikuara 
(v.2016)</t>
  </si>
  <si>
    <t>Kosto per Njesi e Rishikuar 
(v.2016)</t>
  </si>
  <si>
    <t>V = IV - II</t>
  </si>
  <si>
    <t>V = IV - III</t>
  </si>
  <si>
    <r>
      <rPr>
        <b/>
        <i/>
        <sz val="11"/>
        <color indexed="60"/>
        <rFont val="Calibri"/>
        <family val="2"/>
        <charset val="238"/>
      </rPr>
      <t>***</t>
    </r>
    <r>
      <rPr>
        <b/>
        <i/>
        <sz val="10"/>
        <color indexed="60"/>
        <rFont val="Calibri"/>
        <family val="2"/>
        <charset val="238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</si>
  <si>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</si>
  <si>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Buxheti 2017</t>
  </si>
  <si>
    <t>Plani i buxhetit viti 2017</t>
  </si>
  <si>
    <t>.</t>
  </si>
  <si>
    <t>i vitit paraardhes
Viti 2016</t>
  </si>
  <si>
    <t>Plan                   Viti 2017</t>
  </si>
  <si>
    <t>Plan Fillestar Viti 2017</t>
  </si>
  <si>
    <t>Plan i Rishikuar Viti 2017</t>
  </si>
  <si>
    <t>i
vitit paraardhes
Viti 2016</t>
  </si>
  <si>
    <t>Viti 2017</t>
  </si>
  <si>
    <t>Permiresimi i cilesise se kushteve të punës për punonjesit</t>
  </si>
  <si>
    <t>01140</t>
  </si>
  <si>
    <t>E- Qeverisja - Autoriteti Kombetar per Certifikimin Elektronik DHE Sigurine Kibernetike (AKCESK)</t>
  </si>
  <si>
    <t>G</t>
  </si>
  <si>
    <t>87</t>
  </si>
  <si>
    <t>1087027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</si>
</sst>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_-* #,##0.000_L_e_k_-;\-* #,##0.000_L_e_k_-;_-* &quot;-&quot;??_L_e_k_-;_-@_-"/>
    <numFmt numFmtId="190" formatCode="_-* #,##0_L_e_k_-;\-* #,##0_L_e_k_-;_-* &quot;-&quot;??_L_e_k_-;_-@_-"/>
    <numFmt numFmtId="191" formatCode="_(* #,##0.000_);_(* \(#,##0.000\);_(* &quot;-&quot;???_);_(@_)"/>
  </numFmts>
  <fonts count="107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0"/>
      <color indexed="8"/>
      <name val="Calibri"/>
      <family val="2"/>
    </font>
    <font>
      <b/>
      <sz val="12"/>
      <color indexed="60"/>
      <name val="Calibri"/>
      <family val="2"/>
    </font>
    <font>
      <b/>
      <i/>
      <sz val="10"/>
      <color indexed="60"/>
      <name val="Calibri"/>
      <family val="2"/>
      <charset val="238"/>
    </font>
    <font>
      <i/>
      <sz val="10"/>
      <color indexed="6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4"/>
      <color indexed="60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u/>
      <sz val="12"/>
      <color rgb="FFC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sz val="9"/>
      <color rgb="FFC0000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C00000"/>
      <name val="Arial"/>
      <family val="2"/>
      <charset val="238"/>
    </font>
    <font>
      <b/>
      <sz val="12"/>
      <color rgb="FFC0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6">
    <xf numFmtId="0" fontId="0" fillId="0" borderId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75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3" fillId="20" borderId="1" applyNumberFormat="0"/>
    <xf numFmtId="0" fontId="19" fillId="21" borderId="2" applyNumberFormat="0" applyAlignment="0" applyProtection="0"/>
    <xf numFmtId="0" fontId="20" fillId="0" borderId="3" applyNumberFormat="0" applyFont="0" applyFill="0" applyAlignment="0" applyProtection="0"/>
    <xf numFmtId="0" fontId="21" fillId="22" borderId="4" applyNumberFormat="0" applyAlignment="0" applyProtection="0"/>
    <xf numFmtId="164" fontId="1" fillId="0" borderId="0" applyFont="0" applyFill="0" applyBorder="0" applyAlignment="0" applyProtection="0"/>
    <xf numFmtId="0" fontId="22" fillId="0" borderId="0"/>
    <xf numFmtId="170" fontId="23" fillId="0" borderId="0">
      <alignment horizontal="right" vertical="top"/>
    </xf>
    <xf numFmtId="0" fontId="22" fillId="0" borderId="0"/>
    <xf numFmtId="0" fontId="22" fillId="0" borderId="0"/>
    <xf numFmtId="0" fontId="20" fillId="0" borderId="0" applyFont="0" applyFill="0" applyBorder="0" applyAlignment="0" applyProtection="0"/>
    <xf numFmtId="0" fontId="3" fillId="23" borderId="0" applyNumberFormat="0" applyBorder="0" applyProtection="0"/>
    <xf numFmtId="176" fontId="3" fillId="0" borderId="0" applyFont="0" applyFill="0" applyBorder="0" applyAlignment="0" applyProtection="0"/>
    <xf numFmtId="168" fontId="8" fillId="24" borderId="5" applyNumberFormat="0" applyFont="0" applyBorder="0" applyAlignment="0" applyProtection="0">
      <alignment horizontal="right"/>
    </xf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5" fillId="4" borderId="0" applyNumberFormat="0" applyBorder="0" applyAlignment="0" applyProtection="0"/>
    <xf numFmtId="38" fontId="10" fillId="2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25" borderId="1" applyNumberFormat="0" applyBorder="0" applyProtection="0"/>
    <xf numFmtId="165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30" fillId="7" borderId="2" applyNumberFormat="0" applyAlignment="0" applyProtection="0"/>
    <xf numFmtId="10" fontId="10" fillId="26" borderId="9" applyNumberFormat="0" applyBorder="0" applyAlignment="0" applyProtection="0"/>
    <xf numFmtId="3" fontId="3" fillId="27" borderId="0" applyNumberFormat="0" applyBorder="0"/>
    <xf numFmtId="165" fontId="31" fillId="0" borderId="0"/>
    <xf numFmtId="0" fontId="32" fillId="0" borderId="10" applyNumberFormat="0" applyFill="0" applyAlignment="0" applyProtection="0"/>
    <xf numFmtId="184" fontId="20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3" fillId="28" borderId="1" applyNumberFormat="0"/>
    <xf numFmtId="3" fontId="3" fillId="29" borderId="1" applyNumberFormat="0" applyFont="0" applyAlignment="0"/>
    <xf numFmtId="187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177" fontId="37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8" fillId="21" borderId="11" applyNumberFormat="0" applyAlignment="0" applyProtection="0"/>
    <xf numFmtId="40" fontId="39" fillId="26" borderId="0">
      <alignment horizontal="right"/>
    </xf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185" fontId="37" fillId="0" borderId="0" applyFill="0" applyBorder="0" applyAlignment="0">
      <alignment horizontal="centerContinuous"/>
    </xf>
    <xf numFmtId="3" fontId="3" fillId="32" borderId="1" applyNumberFormat="0"/>
    <xf numFmtId="0" fontId="15" fillId="0" borderId="0"/>
    <xf numFmtId="0" fontId="40" fillId="0" borderId="0"/>
    <xf numFmtId="0" fontId="14" fillId="0" borderId="0">
      <alignment vertical="top"/>
    </xf>
    <xf numFmtId="0" fontId="3" fillId="0" borderId="0" applyNumberFormat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45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 vertical="top"/>
    </xf>
    <xf numFmtId="0" fontId="44" fillId="0" borderId="0" applyNumberFormat="0" applyFont="0" applyFill="0" applyBorder="0" applyAlignment="0" applyProtection="0">
      <alignment horizontal="left" vertical="top"/>
    </xf>
    <xf numFmtId="0" fontId="44" fillId="0" borderId="0" applyNumberFormat="0" applyFont="0" applyFill="0" applyBorder="0" applyAlignment="0" applyProtection="0">
      <alignment horizontal="left" vertical="top"/>
    </xf>
    <xf numFmtId="0" fontId="37" fillId="0" borderId="0"/>
    <xf numFmtId="0" fontId="46" fillId="0" borderId="0">
      <alignment horizontal="left" wrapText="1"/>
    </xf>
    <xf numFmtId="0" fontId="47" fillId="0" borderId="13" applyNumberFormat="0" applyFont="0" applyFill="0" applyBorder="0" applyAlignment="0" applyProtection="0">
      <alignment horizontal="center" wrapText="1"/>
    </xf>
    <xf numFmtId="181" fontId="15" fillId="0" borderId="0" applyNumberFormat="0" applyFont="0" applyFill="0" applyBorder="0" applyAlignment="0" applyProtection="0">
      <alignment horizontal="right"/>
    </xf>
    <xf numFmtId="0" fontId="47" fillId="0" borderId="0" applyNumberFormat="0" applyFont="0" applyFill="0" applyBorder="0" applyAlignment="0" applyProtection="0">
      <alignment horizontal="left" indent="1"/>
    </xf>
    <xf numFmtId="182" fontId="47" fillId="0" borderId="0" applyNumberFormat="0" applyFont="0" applyFill="0" applyBorder="0" applyAlignment="0" applyProtection="0"/>
    <xf numFmtId="0" fontId="37" fillId="0" borderId="13" applyNumberFormat="0" applyFont="0" applyFill="0" applyAlignment="0" applyProtection="0">
      <alignment horizontal="center"/>
    </xf>
    <xf numFmtId="0" fontId="37" fillId="0" borderId="0" applyNumberFormat="0" applyFont="0" applyFill="0" applyBorder="0" applyAlignment="0" applyProtection="0">
      <alignment horizontal="left" wrapText="1" indent="1"/>
    </xf>
    <xf numFmtId="0" fontId="47" fillId="0" borderId="0" applyNumberFormat="0" applyFont="0" applyFill="0" applyBorder="0" applyAlignment="0" applyProtection="0">
      <alignment horizontal="left" indent="1"/>
    </xf>
    <xf numFmtId="0" fontId="37" fillId="0" borderId="0" applyNumberFormat="0" applyFont="0" applyFill="0" applyBorder="0" applyAlignment="0" applyProtection="0">
      <alignment horizontal="left" wrapText="1" indent="2"/>
    </xf>
    <xf numFmtId="183" fontId="37" fillId="0" borderId="0">
      <alignment horizontal="right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50" fillId="0" borderId="0">
      <alignment horizontal="right"/>
    </xf>
    <xf numFmtId="0" fontId="51" fillId="0" borderId="0" applyProtection="0"/>
    <xf numFmtId="186" fontId="51" fillId="0" borderId="0" applyProtection="0"/>
    <xf numFmtId="0" fontId="52" fillId="0" borderId="0" applyProtection="0"/>
    <xf numFmtId="0" fontId="53" fillId="0" borderId="0" applyProtection="0"/>
    <xf numFmtId="0" fontId="51" fillId="0" borderId="14" applyProtection="0"/>
    <xf numFmtId="0" fontId="51" fillId="0" borderId="0"/>
    <xf numFmtId="10" fontId="51" fillId="0" borderId="0" applyProtection="0"/>
    <xf numFmtId="0" fontId="51" fillId="0" borderId="0"/>
    <xf numFmtId="2" fontId="51" fillId="0" borderId="0" applyProtection="0"/>
    <xf numFmtId="4" fontId="51" fillId="0" borderId="0" applyProtection="0"/>
  </cellStyleXfs>
  <cellXfs count="456">
    <xf numFmtId="0" fontId="0" fillId="0" borderId="0" xfId="0"/>
    <xf numFmtId="0" fontId="2" fillId="0" borderId="0" xfId="0" applyFont="1"/>
    <xf numFmtId="0" fontId="10" fillId="0" borderId="0" xfId="0" applyFont="1" applyFill="1" applyBorder="1" applyAlignment="1"/>
    <xf numFmtId="0" fontId="10" fillId="0" borderId="0" xfId="0" applyFont="1"/>
    <xf numFmtId="165" fontId="5" fillId="0" borderId="0" xfId="0" applyNumberFormat="1" applyFont="1" applyBorder="1" applyAlignment="1">
      <alignment wrapText="1"/>
    </xf>
    <xf numFmtId="0" fontId="5" fillId="0" borderId="15" xfId="0" applyFont="1" applyFill="1" applyBorder="1" applyAlignment="1"/>
    <xf numFmtId="0" fontId="10" fillId="0" borderId="16" xfId="0" applyFont="1" applyBorder="1" applyAlignment="1">
      <alignment horizontal="left"/>
    </xf>
    <xf numFmtId="0" fontId="54" fillId="0" borderId="0" xfId="0" applyFont="1" applyBorder="1"/>
    <xf numFmtId="0" fontId="5" fillId="0" borderId="0" xfId="0" applyFont="1" applyBorder="1" applyAlignment="1">
      <alignment horizontal="center"/>
    </xf>
    <xf numFmtId="0" fontId="76" fillId="0" borderId="0" xfId="0" applyFont="1" applyBorder="1"/>
    <xf numFmtId="0" fontId="5" fillId="0" borderId="9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0" fontId="5" fillId="0" borderId="19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49" fontId="78" fillId="0" borderId="24" xfId="0" applyNumberFormat="1" applyFont="1" applyFill="1" applyBorder="1" applyAlignment="1">
      <alignment horizontal="center" vertical="center"/>
    </xf>
    <xf numFmtId="0" fontId="79" fillId="0" borderId="0" xfId="0" applyFont="1"/>
    <xf numFmtId="0" fontId="80" fillId="0" borderId="0" xfId="0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ill="1"/>
    <xf numFmtId="0" fontId="6" fillId="0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57" fillId="0" borderId="28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7" fillId="34" borderId="29" xfId="0" applyNumberFormat="1" applyFont="1" applyFill="1" applyBorder="1" applyAlignment="1">
      <alignment horizontal="center"/>
    </xf>
    <xf numFmtId="0" fontId="84" fillId="33" borderId="15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85" fillId="0" borderId="0" xfId="0" applyFont="1"/>
    <xf numFmtId="0" fontId="86" fillId="0" borderId="0" xfId="0" applyFont="1"/>
    <xf numFmtId="0" fontId="84" fillId="33" borderId="16" xfId="0" applyFont="1" applyFill="1" applyBorder="1" applyAlignment="1">
      <alignment horizontal="center"/>
    </xf>
    <xf numFmtId="49" fontId="56" fillId="34" borderId="21" xfId="0" applyNumberFormat="1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0" fontId="6" fillId="0" borderId="9" xfId="0" applyFont="1" applyFill="1" applyBorder="1" applyAlignment="1">
      <alignment horizontal="center"/>
    </xf>
    <xf numFmtId="0" fontId="10" fillId="34" borderId="9" xfId="0" applyFont="1" applyFill="1" applyBorder="1" applyAlignment="1">
      <alignment horizontal="center"/>
    </xf>
    <xf numFmtId="0" fontId="6" fillId="34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34" borderId="9" xfId="0" applyNumberFormat="1" applyFont="1" applyFill="1" applyBorder="1" applyAlignment="1">
      <alignment horizontal="center" vertical="center"/>
    </xf>
    <xf numFmtId="0" fontId="87" fillId="0" borderId="0" xfId="0" applyFont="1" applyBorder="1"/>
    <xf numFmtId="0" fontId="88" fillId="0" borderId="0" xfId="0" applyFont="1" applyBorder="1"/>
    <xf numFmtId="0" fontId="81" fillId="0" borderId="0" xfId="0" applyFont="1"/>
    <xf numFmtId="0" fontId="6" fillId="0" borderId="0" xfId="0" applyFont="1" applyAlignment="1">
      <alignment vertical="center"/>
    </xf>
    <xf numFmtId="0" fontId="55" fillId="0" borderId="0" xfId="0" applyFont="1" applyBorder="1" applyAlignment="1">
      <alignment horizontal="left"/>
    </xf>
    <xf numFmtId="0" fontId="55" fillId="0" borderId="5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center"/>
    </xf>
    <xf numFmtId="0" fontId="89" fillId="0" borderId="0" xfId="0" applyFont="1" applyBorder="1"/>
    <xf numFmtId="0" fontId="81" fillId="0" borderId="0" xfId="0" applyFont="1" applyBorder="1"/>
    <xf numFmtId="0" fontId="0" fillId="36" borderId="0" xfId="0" applyFill="1"/>
    <xf numFmtId="0" fontId="59" fillId="36" borderId="0" xfId="0" applyFont="1" applyFill="1"/>
    <xf numFmtId="49" fontId="60" fillId="36" borderId="15" xfId="0" applyNumberFormat="1" applyFont="1" applyFill="1" applyBorder="1" applyAlignment="1">
      <alignment horizontal="center" vertical="center"/>
    </xf>
    <xf numFmtId="0" fontId="59" fillId="36" borderId="9" xfId="0" applyFont="1" applyFill="1" applyBorder="1" applyAlignment="1">
      <alignment vertical="center" wrapText="1"/>
    </xf>
    <xf numFmtId="0" fontId="59" fillId="36" borderId="9" xfId="0" applyFont="1" applyFill="1" applyBorder="1" applyAlignment="1">
      <alignment horizontal="center" vertical="center"/>
    </xf>
    <xf numFmtId="3" fontId="59" fillId="36" borderId="9" xfId="0" applyNumberFormat="1" applyFont="1" applyFill="1" applyBorder="1" applyAlignment="1">
      <alignment horizontal="center" vertical="center"/>
    </xf>
    <xf numFmtId="49" fontId="60" fillId="36" borderId="31" xfId="0" applyNumberFormat="1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vertical="center" wrapText="1"/>
    </xf>
    <xf numFmtId="0" fontId="59" fillId="36" borderId="32" xfId="0" applyFont="1" applyFill="1" applyBorder="1" applyAlignment="1">
      <alignment horizontal="center" vertical="center"/>
    </xf>
    <xf numFmtId="3" fontId="59" fillId="36" borderId="32" xfId="0" applyNumberFormat="1" applyFont="1" applyFill="1" applyBorder="1" applyAlignment="1">
      <alignment horizontal="center" vertical="center"/>
    </xf>
    <xf numFmtId="0" fontId="62" fillId="36" borderId="0" xfId="0" applyFont="1" applyFill="1"/>
    <xf numFmtId="0" fontId="56" fillId="0" borderId="0" xfId="0" applyFont="1" applyFill="1" applyBorder="1" applyAlignment="1">
      <alignment horizontal="center" vertical="center"/>
    </xf>
    <xf numFmtId="3" fontId="3" fillId="34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center"/>
    </xf>
    <xf numFmtId="0" fontId="59" fillId="36" borderId="34" xfId="0" applyFont="1" applyFill="1" applyBorder="1"/>
    <xf numFmtId="0" fontId="59" fillId="36" borderId="35" xfId="0" applyFont="1" applyFill="1" applyBorder="1"/>
    <xf numFmtId="3" fontId="82" fillId="36" borderId="9" xfId="0" applyNumberFormat="1" applyFont="1" applyFill="1" applyBorder="1" applyAlignment="1">
      <alignment horizontal="center" vertical="center"/>
    </xf>
    <xf numFmtId="3" fontId="82" fillId="36" borderId="32" xfId="0" applyNumberFormat="1" applyFont="1" applyFill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/>
    <xf numFmtId="0" fontId="0" fillId="36" borderId="0" xfId="0" applyFill="1" applyAlignment="1">
      <alignment horizontal="center"/>
    </xf>
    <xf numFmtId="0" fontId="5" fillId="36" borderId="0" xfId="0" applyFont="1" applyFill="1" applyBorder="1" applyAlignment="1">
      <alignment horizontal="left"/>
    </xf>
    <xf numFmtId="0" fontId="90" fillId="36" borderId="0" xfId="0" applyFont="1" applyFill="1" applyAlignment="1">
      <alignment horizontal="center"/>
    </xf>
    <xf numFmtId="0" fontId="90" fillId="36" borderId="9" xfId="0" applyFont="1" applyFill="1" applyBorder="1" applyAlignment="1">
      <alignment horizontal="center" vertical="center" wrapText="1"/>
    </xf>
    <xf numFmtId="0" fontId="91" fillId="36" borderId="16" xfId="0" applyFont="1" applyFill="1" applyBorder="1" applyAlignment="1">
      <alignment horizontal="center" vertical="center" wrapText="1"/>
    </xf>
    <xf numFmtId="0" fontId="91" fillId="36" borderId="9" xfId="0" applyFont="1" applyFill="1" applyBorder="1" applyAlignment="1">
      <alignment horizontal="center" vertical="center" wrapText="1"/>
    </xf>
    <xf numFmtId="0" fontId="91" fillId="36" borderId="36" xfId="0" applyFont="1" applyFill="1" applyBorder="1" applyAlignment="1">
      <alignment horizontal="center" vertical="center" wrapText="1"/>
    </xf>
    <xf numFmtId="0" fontId="90" fillId="36" borderId="9" xfId="0" applyFont="1" applyFill="1" applyBorder="1" applyAlignment="1">
      <alignment vertical="center" wrapText="1"/>
    </xf>
    <xf numFmtId="0" fontId="90" fillId="36" borderId="9" xfId="0" applyFont="1" applyFill="1" applyBorder="1" applyAlignment="1">
      <alignment horizontal="left" vertical="center" wrapText="1"/>
    </xf>
    <xf numFmtId="0" fontId="92" fillId="36" borderId="9" xfId="0" applyFont="1" applyFill="1" applyBorder="1" applyAlignment="1">
      <alignment horizontal="center" vertical="center" wrapText="1"/>
    </xf>
    <xf numFmtId="9" fontId="0" fillId="36" borderId="9" xfId="0" applyNumberFormat="1" applyFill="1" applyBorder="1" applyAlignment="1">
      <alignment horizontal="center" vertical="center" wrapText="1"/>
    </xf>
    <xf numFmtId="0" fontId="90" fillId="36" borderId="20" xfId="0" applyFont="1" applyFill="1" applyBorder="1" applyAlignment="1">
      <alignment horizontal="center" vertical="center" wrapText="1"/>
    </xf>
    <xf numFmtId="0" fontId="90" fillId="36" borderId="20" xfId="0" applyFont="1" applyFill="1" applyBorder="1" applyAlignment="1">
      <alignment horizontal="left" vertical="center" wrapText="1"/>
    </xf>
    <xf numFmtId="0" fontId="0" fillId="36" borderId="9" xfId="0" applyFill="1" applyBorder="1" applyAlignment="1">
      <alignment horizontal="center" vertical="center" wrapText="1"/>
    </xf>
    <xf numFmtId="0" fontId="61" fillId="36" borderId="0" xfId="0" applyFont="1" applyFill="1" applyAlignment="1">
      <alignment horizontal="left"/>
    </xf>
    <xf numFmtId="0" fontId="93" fillId="0" borderId="37" xfId="0" applyFont="1" applyBorder="1" applyAlignment="1">
      <alignment horizontal="center" vertical="center" wrapText="1"/>
    </xf>
    <xf numFmtId="0" fontId="90" fillId="34" borderId="9" xfId="0" applyFont="1" applyFill="1" applyBorder="1" applyAlignment="1">
      <alignment horizontal="center" vertical="center" wrapText="1"/>
    </xf>
    <xf numFmtId="0" fontId="90" fillId="34" borderId="32" xfId="0" applyFont="1" applyFill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82" fillId="0" borderId="0" xfId="0" applyFont="1"/>
    <xf numFmtId="0" fontId="96" fillId="0" borderId="0" xfId="0" applyFont="1"/>
    <xf numFmtId="0" fontId="5" fillId="0" borderId="20" xfId="85" applyFont="1" applyFill="1" applyBorder="1" applyAlignment="1">
      <alignment horizontal="center" vertical="center" wrapText="1"/>
    </xf>
    <xf numFmtId="0" fontId="4" fillId="0" borderId="0" xfId="85" applyFont="1" applyFill="1" applyAlignment="1">
      <alignment vertical="center" wrapText="1"/>
    </xf>
    <xf numFmtId="0" fontId="3" fillId="0" borderId="0" xfId="85" applyFill="1" applyAlignment="1">
      <alignment vertical="center" wrapText="1"/>
    </xf>
    <xf numFmtId="0" fontId="3" fillId="0" borderId="0" xfId="85" applyFill="1" applyBorder="1" applyAlignment="1">
      <alignment vertical="center" wrapText="1"/>
    </xf>
    <xf numFmtId="0" fontId="12" fillId="0" borderId="0" xfId="85" applyFont="1" applyFill="1" applyBorder="1" applyAlignment="1">
      <alignment horizontal="center" vertical="center" wrapText="1"/>
    </xf>
    <xf numFmtId="0" fontId="4" fillId="0" borderId="0" xfId="85" applyFont="1" applyFill="1" applyBorder="1" applyAlignment="1">
      <alignment vertical="center" wrapText="1"/>
    </xf>
    <xf numFmtId="0" fontId="4" fillId="0" borderId="0" xfId="85" applyFont="1" applyFill="1" applyAlignment="1">
      <alignment vertical="center"/>
    </xf>
    <xf numFmtId="0" fontId="3" fillId="0" borderId="0" xfId="85" applyFill="1" applyAlignment="1">
      <alignment vertical="center"/>
    </xf>
    <xf numFmtId="0" fontId="3" fillId="0" borderId="0" xfId="85" applyFill="1" applyBorder="1" applyAlignment="1">
      <alignment vertical="center"/>
    </xf>
    <xf numFmtId="0" fontId="77" fillId="0" borderId="0" xfId="85" applyFont="1" applyFill="1" applyAlignment="1">
      <alignment vertical="center"/>
    </xf>
    <xf numFmtId="0" fontId="86" fillId="0" borderId="0" xfId="85" applyFont="1" applyFill="1" applyAlignment="1">
      <alignment vertical="center"/>
    </xf>
    <xf numFmtId="0" fontId="86" fillId="0" borderId="0" xfId="85" applyFont="1" applyFill="1" applyBorder="1" applyAlignment="1">
      <alignment vertical="center"/>
    </xf>
    <xf numFmtId="0" fontId="79" fillId="0" borderId="0" xfId="85" applyFont="1" applyFill="1" applyAlignment="1">
      <alignment vertical="center"/>
    </xf>
    <xf numFmtId="0" fontId="80" fillId="0" borderId="0" xfId="85" applyFont="1" applyFill="1" applyAlignment="1">
      <alignment vertical="center"/>
    </xf>
    <xf numFmtId="0" fontId="80" fillId="0" borderId="0" xfId="85" applyFont="1" applyFill="1" applyAlignment="1">
      <alignment horizontal="left" vertical="center"/>
    </xf>
    <xf numFmtId="0" fontId="80" fillId="0" borderId="0" xfId="85" applyFont="1" applyFill="1" applyBorder="1" applyAlignment="1">
      <alignment vertical="center"/>
    </xf>
    <xf numFmtId="0" fontId="2" fillId="0" borderId="0" xfId="85" applyFont="1" applyFill="1" applyBorder="1" applyAlignment="1">
      <alignment vertical="center" wrapText="1"/>
    </xf>
    <xf numFmtId="0" fontId="3" fillId="34" borderId="15" xfId="85" applyFill="1" applyBorder="1" applyAlignment="1">
      <alignment vertical="center" wrapText="1"/>
    </xf>
    <xf numFmtId="0" fontId="3" fillId="34" borderId="9" xfId="85" applyFill="1" applyBorder="1" applyAlignment="1">
      <alignment vertical="center" wrapText="1"/>
    </xf>
    <xf numFmtId="0" fontId="3" fillId="34" borderId="29" xfId="85" applyFill="1" applyBorder="1" applyAlignment="1">
      <alignment vertical="center" wrapText="1"/>
    </xf>
    <xf numFmtId="0" fontId="3" fillId="34" borderId="31" xfId="85" applyFill="1" applyBorder="1" applyAlignment="1">
      <alignment vertical="center" wrapText="1"/>
    </xf>
    <xf numFmtId="0" fontId="3" fillId="34" borderId="32" xfId="85" applyFill="1" applyBorder="1" applyAlignment="1">
      <alignment vertical="center" wrapText="1"/>
    </xf>
    <xf numFmtId="0" fontId="3" fillId="34" borderId="39" xfId="85" applyFill="1" applyBorder="1" applyAlignment="1">
      <alignment vertical="center" wrapText="1"/>
    </xf>
    <xf numFmtId="0" fontId="3" fillId="34" borderId="40" xfId="85" applyFill="1" applyBorder="1" applyAlignment="1">
      <alignment vertical="center" wrapText="1"/>
    </xf>
    <xf numFmtId="0" fontId="3" fillId="34" borderId="41" xfId="85" applyFill="1" applyBorder="1" applyAlignment="1">
      <alignment vertical="center" wrapText="1"/>
    </xf>
    <xf numFmtId="0" fontId="3" fillId="34" borderId="42" xfId="85" applyFill="1" applyBorder="1" applyAlignment="1">
      <alignment vertical="center" wrapText="1"/>
    </xf>
    <xf numFmtId="0" fontId="5" fillId="0" borderId="43" xfId="85" applyFont="1" applyFill="1" applyBorder="1" applyAlignment="1">
      <alignment horizontal="center" vertical="center" wrapText="1"/>
    </xf>
    <xf numFmtId="0" fontId="5" fillId="0" borderId="44" xfId="85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2" fillId="0" borderId="9" xfId="0" applyFont="1" applyFill="1" applyBorder="1" applyAlignment="1">
      <alignment horizontal="center" vertical="center" wrapText="1"/>
    </xf>
    <xf numFmtId="0" fontId="89" fillId="0" borderId="0" xfId="0" applyFont="1"/>
    <xf numFmtId="0" fontId="97" fillId="0" borderId="20" xfId="0" applyFont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7" fillId="0" borderId="45" xfId="0" applyFont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47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0" borderId="48" xfId="0" applyFont="1" applyFill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9" fontId="0" fillId="0" borderId="36" xfId="90" applyFont="1" applyFill="1" applyBorder="1" applyAlignment="1">
      <alignment horizontal="center" vertical="center" wrapText="1"/>
    </xf>
    <xf numFmtId="9" fontId="75" fillId="33" borderId="36" xfId="90" applyFont="1" applyFill="1" applyBorder="1" applyAlignment="1">
      <alignment horizontal="center" vertical="center" wrapText="1"/>
    </xf>
    <xf numFmtId="9" fontId="0" fillId="0" borderId="49" xfId="9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center" vertical="center" wrapText="1"/>
    </xf>
    <xf numFmtId="0" fontId="92" fillId="0" borderId="29" xfId="0" applyFont="1" applyFill="1" applyBorder="1" applyAlignment="1">
      <alignment horizontal="center" vertical="center" wrapText="1"/>
    </xf>
    <xf numFmtId="0" fontId="92" fillId="34" borderId="29" xfId="0" applyFont="1" applyFill="1" applyBorder="1" applyAlignment="1">
      <alignment horizontal="center" vertical="center" wrapText="1"/>
    </xf>
    <xf numFmtId="0" fontId="90" fillId="34" borderId="15" xfId="0" applyFont="1" applyFill="1" applyBorder="1" applyAlignment="1">
      <alignment horizontal="center" vertical="center" wrapText="1"/>
    </xf>
    <xf numFmtId="0" fontId="92" fillId="34" borderId="1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8" fillId="0" borderId="50" xfId="0" applyFont="1" applyBorder="1" applyAlignment="1">
      <alignment horizontal="center" vertical="center" wrapText="1"/>
    </xf>
    <xf numFmtId="0" fontId="98" fillId="34" borderId="51" xfId="0" applyFont="1" applyFill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9" fontId="82" fillId="34" borderId="53" xfId="0" applyNumberFormat="1" applyFont="1" applyFill="1" applyBorder="1" applyAlignment="1">
      <alignment horizontal="center" vertical="center" wrapText="1"/>
    </xf>
    <xf numFmtId="9" fontId="82" fillId="34" borderId="54" xfId="0" applyNumberFormat="1" applyFont="1" applyFill="1" applyBorder="1" applyAlignment="1">
      <alignment horizontal="center" vertical="center" wrapText="1"/>
    </xf>
    <xf numFmtId="0" fontId="90" fillId="36" borderId="55" xfId="0" applyFont="1" applyFill="1" applyBorder="1" applyAlignment="1">
      <alignment horizontal="center" vertical="center" wrapText="1"/>
    </xf>
    <xf numFmtId="0" fontId="97" fillId="36" borderId="56" xfId="0" applyFont="1" applyFill="1" applyBorder="1" applyAlignment="1">
      <alignment horizontal="center" vertical="center" wrapText="1"/>
    </xf>
    <xf numFmtId="0" fontId="90" fillId="36" borderId="57" xfId="0" applyFont="1" applyFill="1" applyBorder="1" applyAlignment="1">
      <alignment horizontal="center" vertical="center" wrapText="1"/>
    </xf>
    <xf numFmtId="0" fontId="0" fillId="36" borderId="58" xfId="0" applyFill="1" applyBorder="1" applyAlignment="1">
      <alignment horizontal="center" vertical="center" wrapText="1"/>
    </xf>
    <xf numFmtId="0" fontId="82" fillId="0" borderId="59" xfId="0" applyFont="1" applyBorder="1" applyAlignment="1">
      <alignment vertical="center" wrapText="1"/>
    </xf>
    <xf numFmtId="0" fontId="90" fillId="36" borderId="6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9" fontId="99" fillId="36" borderId="61" xfId="0" applyNumberFormat="1" applyFont="1" applyFill="1" applyBorder="1" applyAlignment="1">
      <alignment horizontal="left" vertical="center" wrapText="1"/>
    </xf>
    <xf numFmtId="0" fontId="98" fillId="36" borderId="62" xfId="0" applyFont="1" applyFill="1" applyBorder="1" applyAlignment="1">
      <alignment horizontal="center" vertical="center" wrapText="1"/>
    </xf>
    <xf numFmtId="9" fontId="82" fillId="36" borderId="61" xfId="0" applyNumberFormat="1" applyFont="1" applyFill="1" applyBorder="1" applyAlignment="1">
      <alignment horizontal="center" vertical="center" wrapText="1"/>
    </xf>
    <xf numFmtId="0" fontId="0" fillId="36" borderId="63" xfId="0" applyFill="1" applyBorder="1" applyAlignment="1">
      <alignment horizontal="center" vertical="center" wrapText="1"/>
    </xf>
    <xf numFmtId="0" fontId="90" fillId="36" borderId="64" xfId="0" applyFont="1" applyFill="1" applyBorder="1" applyAlignment="1">
      <alignment horizontal="center" vertical="center" wrapText="1"/>
    </xf>
    <xf numFmtId="0" fontId="90" fillId="36" borderId="65" xfId="0" applyFont="1" applyFill="1" applyBorder="1" applyAlignment="1">
      <alignment horizontal="center" vertical="center" wrapText="1"/>
    </xf>
    <xf numFmtId="0" fontId="90" fillId="36" borderId="65" xfId="0" applyFont="1" applyFill="1" applyBorder="1" applyAlignment="1">
      <alignment vertical="center" wrapText="1"/>
    </xf>
    <xf numFmtId="0" fontId="0" fillId="36" borderId="65" xfId="0" applyFill="1" applyBorder="1" applyAlignment="1">
      <alignment horizontal="center" vertical="center" wrapText="1"/>
    </xf>
    <xf numFmtId="9" fontId="82" fillId="36" borderId="6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9" xfId="0" applyFont="1" applyFill="1" applyBorder="1"/>
    <xf numFmtId="0" fontId="5" fillId="0" borderId="67" xfId="0" applyFont="1" applyBorder="1" applyAlignment="1">
      <alignment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10" fillId="34" borderId="71" xfId="0" applyFont="1" applyFill="1" applyBorder="1" applyAlignment="1">
      <alignment horizontal="center"/>
    </xf>
    <xf numFmtId="165" fontId="10" fillId="34" borderId="65" xfId="0" applyNumberFormat="1" applyFont="1" applyFill="1" applyBorder="1" applyAlignment="1">
      <alignment horizontal="center" vertical="center"/>
    </xf>
    <xf numFmtId="0" fontId="10" fillId="34" borderId="72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93" fillId="0" borderId="0" xfId="0" applyFont="1" applyAlignment="1">
      <alignment horizontal="center"/>
    </xf>
    <xf numFmtId="0" fontId="5" fillId="0" borderId="73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67" xfId="0" applyFont="1" applyFill="1" applyBorder="1" applyAlignment="1"/>
    <xf numFmtId="0" fontId="6" fillId="0" borderId="13" xfId="0" applyFont="1" applyFill="1" applyBorder="1" applyAlignment="1"/>
    <xf numFmtId="0" fontId="6" fillId="0" borderId="47" xfId="0" applyFont="1" applyFill="1" applyBorder="1" applyAlignment="1"/>
    <xf numFmtId="0" fontId="3" fillId="34" borderId="75" xfId="0" applyFont="1" applyFill="1" applyBorder="1" applyAlignment="1">
      <alignment horizontal="center" vertical="center"/>
    </xf>
    <xf numFmtId="3" fontId="3" fillId="34" borderId="60" xfId="0" applyNumberFormat="1" applyFont="1" applyFill="1" applyBorder="1" applyAlignment="1">
      <alignment horizontal="center" vertical="center"/>
    </xf>
    <xf numFmtId="3" fontId="3" fillId="33" borderId="70" xfId="0" applyNumberFormat="1" applyFont="1" applyFill="1" applyBorder="1" applyAlignment="1">
      <alignment horizontal="center" vertical="center"/>
    </xf>
    <xf numFmtId="3" fontId="3" fillId="34" borderId="64" xfId="0" applyNumberFormat="1" applyFont="1" applyFill="1" applyBorder="1" applyAlignment="1">
      <alignment horizontal="center" vertical="center"/>
    </xf>
    <xf numFmtId="3" fontId="3" fillId="34" borderId="65" xfId="0" applyNumberFormat="1" applyFont="1" applyFill="1" applyBorder="1" applyAlignment="1">
      <alignment horizontal="center" vertical="center"/>
    </xf>
    <xf numFmtId="3" fontId="3" fillId="33" borderId="76" xfId="0" applyNumberFormat="1" applyFont="1" applyFill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3" fontId="3" fillId="33" borderId="79" xfId="0" applyNumberFormat="1" applyFont="1" applyFill="1" applyBorder="1" applyAlignment="1">
      <alignment horizontal="center" vertical="center"/>
    </xf>
    <xf numFmtId="0" fontId="98" fillId="0" borderId="80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98" fillId="0" borderId="0" xfId="0" applyFont="1" applyAlignment="1">
      <alignment horizontal="center" vertical="center" wrapText="1"/>
    </xf>
    <xf numFmtId="3" fontId="3" fillId="34" borderId="53" xfId="0" applyNumberFormat="1" applyFont="1" applyFill="1" applyBorder="1" applyAlignment="1">
      <alignment horizontal="center" vertical="center"/>
    </xf>
    <xf numFmtId="3" fontId="3" fillId="34" borderId="81" xfId="0" applyNumberFormat="1" applyFont="1" applyFill="1" applyBorder="1" applyAlignment="1">
      <alignment horizontal="center" vertical="center"/>
    </xf>
    <xf numFmtId="3" fontId="3" fillId="33" borderId="60" xfId="0" applyNumberFormat="1" applyFont="1" applyFill="1" applyBorder="1" applyAlignment="1">
      <alignment horizontal="center" vertical="center"/>
    </xf>
    <xf numFmtId="3" fontId="3" fillId="33" borderId="64" xfId="0" applyNumberFormat="1" applyFont="1" applyFill="1" applyBorder="1" applyAlignment="1">
      <alignment horizontal="center" vertical="center"/>
    </xf>
    <xf numFmtId="3" fontId="86" fillId="36" borderId="9" xfId="0" applyNumberFormat="1" applyFont="1" applyFill="1" applyBorder="1" applyAlignment="1">
      <alignment horizontal="center" vertical="center"/>
    </xf>
    <xf numFmtId="3" fontId="86" fillId="36" borderId="32" xfId="0" applyNumberFormat="1" applyFont="1" applyFill="1" applyBorder="1" applyAlignment="1">
      <alignment horizontal="center" vertical="center"/>
    </xf>
    <xf numFmtId="168" fontId="82" fillId="36" borderId="9" xfId="90" applyNumberFormat="1" applyFont="1" applyFill="1" applyBorder="1" applyAlignment="1">
      <alignment horizontal="center" vertical="center"/>
    </xf>
    <xf numFmtId="168" fontId="82" fillId="36" borderId="32" xfId="90" applyNumberFormat="1" applyFont="1" applyFill="1" applyBorder="1" applyAlignment="1">
      <alignment horizontal="center" vertical="center"/>
    </xf>
    <xf numFmtId="9" fontId="82" fillId="36" borderId="32" xfId="90" applyNumberFormat="1" applyFont="1" applyFill="1" applyBorder="1" applyAlignment="1">
      <alignment horizontal="center" vertical="center"/>
    </xf>
    <xf numFmtId="189" fontId="3" fillId="34" borderId="9" xfId="39" applyNumberFormat="1" applyFont="1" applyFill="1" applyBorder="1" applyAlignment="1">
      <alignment vertical="center" wrapText="1"/>
    </xf>
    <xf numFmtId="190" fontId="3" fillId="34" borderId="41" xfId="39" applyNumberFormat="1" applyFont="1" applyFill="1" applyBorder="1" applyAlignment="1">
      <alignment vertical="center" wrapText="1"/>
    </xf>
    <xf numFmtId="0" fontId="3" fillId="34" borderId="41" xfId="39" applyNumberFormat="1" applyFont="1" applyFill="1" applyBorder="1" applyAlignment="1">
      <alignment vertical="center" wrapText="1"/>
    </xf>
    <xf numFmtId="190" fontId="3" fillId="34" borderId="9" xfId="39" applyNumberFormat="1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wrapText="1"/>
    </xf>
    <xf numFmtId="189" fontId="10" fillId="34" borderId="9" xfId="39" applyNumberFormat="1" applyFont="1" applyFill="1" applyBorder="1" applyAlignment="1">
      <alignment horizontal="center"/>
    </xf>
    <xf numFmtId="189" fontId="57" fillId="33" borderId="29" xfId="39" applyNumberFormat="1" applyFont="1" applyFill="1" applyBorder="1" applyAlignment="1">
      <alignment horizontal="center"/>
    </xf>
    <xf numFmtId="189" fontId="84" fillId="33" borderId="9" xfId="39" applyNumberFormat="1" applyFont="1" applyFill="1" applyBorder="1" applyAlignment="1">
      <alignment horizontal="center"/>
    </xf>
    <xf numFmtId="189" fontId="78" fillId="33" borderId="29" xfId="39" applyNumberFormat="1" applyFont="1" applyFill="1" applyBorder="1" applyAlignment="1">
      <alignment horizontal="center"/>
    </xf>
    <xf numFmtId="189" fontId="11" fillId="33" borderId="9" xfId="39" applyNumberFormat="1" applyFont="1" applyFill="1" applyBorder="1" applyAlignment="1">
      <alignment horizontal="center"/>
    </xf>
    <xf numFmtId="189" fontId="56" fillId="33" borderId="29" xfId="39" applyNumberFormat="1" applyFont="1" applyFill="1" applyBorder="1" applyAlignment="1">
      <alignment horizontal="center"/>
    </xf>
    <xf numFmtId="189" fontId="11" fillId="34" borderId="9" xfId="39" applyNumberFormat="1" applyFont="1" applyFill="1" applyBorder="1" applyAlignment="1">
      <alignment horizontal="center"/>
    </xf>
    <xf numFmtId="189" fontId="78" fillId="35" borderId="9" xfId="39" applyNumberFormat="1" applyFont="1" applyFill="1" applyBorder="1" applyAlignment="1">
      <alignment horizontal="center"/>
    </xf>
    <xf numFmtId="189" fontId="78" fillId="35" borderId="29" xfId="39" applyNumberFormat="1" applyFont="1" applyFill="1" applyBorder="1" applyAlignment="1">
      <alignment horizontal="center"/>
    </xf>
    <xf numFmtId="189" fontId="5" fillId="0" borderId="9" xfId="39" applyNumberFormat="1" applyFont="1" applyBorder="1" applyAlignment="1">
      <alignment horizontal="center"/>
    </xf>
    <xf numFmtId="189" fontId="5" fillId="34" borderId="9" xfId="39" applyNumberFormat="1" applyFont="1" applyFill="1" applyBorder="1" applyAlignment="1">
      <alignment horizontal="center"/>
    </xf>
    <xf numFmtId="189" fontId="56" fillId="0" borderId="29" xfId="39" applyNumberFormat="1" applyFont="1" applyBorder="1" applyAlignment="1">
      <alignment horizontal="center"/>
    </xf>
    <xf numFmtId="189" fontId="78" fillId="37" borderId="32" xfId="39" applyNumberFormat="1" applyFont="1" applyFill="1" applyBorder="1" applyAlignment="1">
      <alignment horizontal="center"/>
    </xf>
    <xf numFmtId="189" fontId="78" fillId="37" borderId="39" xfId="39" applyNumberFormat="1" applyFont="1" applyFill="1" applyBorder="1" applyAlignment="1">
      <alignment horizontal="center"/>
    </xf>
    <xf numFmtId="4" fontId="3" fillId="33" borderId="70" xfId="0" applyNumberFormat="1" applyFont="1" applyFill="1" applyBorder="1" applyAlignment="1">
      <alignment horizontal="center" vertical="center"/>
    </xf>
    <xf numFmtId="0" fontId="91" fillId="34" borderId="9" xfId="85" applyFont="1" applyFill="1" applyBorder="1" applyAlignment="1">
      <alignment horizontal="center" vertical="center" wrapText="1"/>
    </xf>
    <xf numFmtId="164" fontId="92" fillId="34" borderId="29" xfId="39" applyNumberFormat="1" applyFont="1" applyFill="1" applyBorder="1" applyAlignment="1">
      <alignment horizontal="center" vertical="center" wrapText="1"/>
    </xf>
    <xf numFmtId="190" fontId="0" fillId="0" borderId="0" xfId="39" applyNumberFormat="1" applyFont="1" applyBorder="1"/>
    <xf numFmtId="170" fontId="10" fillId="34" borderId="23" xfId="0" applyNumberFormat="1" applyFont="1" applyFill="1" applyBorder="1" applyAlignment="1">
      <alignment horizontal="center"/>
    </xf>
    <xf numFmtId="170" fontId="5" fillId="33" borderId="33" xfId="0" applyNumberFormat="1" applyFont="1" applyFill="1" applyBorder="1" applyAlignment="1">
      <alignment horizontal="center" vertical="top" wrapText="1"/>
    </xf>
    <xf numFmtId="170" fontId="5" fillId="33" borderId="82" xfId="0" applyNumberFormat="1" applyFont="1" applyFill="1" applyBorder="1" applyAlignment="1">
      <alignment horizontal="center" vertical="top" wrapText="1"/>
    </xf>
    <xf numFmtId="170" fontId="10" fillId="0" borderId="44" xfId="0" applyNumberFormat="1" applyFont="1" applyFill="1" applyBorder="1" applyAlignment="1">
      <alignment horizontal="center"/>
    </xf>
    <xf numFmtId="170" fontId="5" fillId="34" borderId="33" xfId="0" applyNumberFormat="1" applyFont="1" applyFill="1" applyBorder="1" applyAlignment="1">
      <alignment horizontal="center" vertical="top" wrapText="1"/>
    </xf>
    <xf numFmtId="170" fontId="10" fillId="0" borderId="82" xfId="0" applyNumberFormat="1" applyFont="1" applyBorder="1" applyAlignment="1">
      <alignment horizontal="center"/>
    </xf>
    <xf numFmtId="170" fontId="85" fillId="33" borderId="80" xfId="0" applyNumberFormat="1" applyFont="1" applyFill="1" applyBorder="1" applyAlignment="1">
      <alignment horizontal="center"/>
    </xf>
    <xf numFmtId="170" fontId="85" fillId="33" borderId="82" xfId="0" applyNumberFormat="1" applyFont="1" applyFill="1" applyBorder="1" applyAlignment="1">
      <alignment horizontal="center"/>
    </xf>
    <xf numFmtId="170" fontId="10" fillId="33" borderId="24" xfId="0" applyNumberFormat="1" applyFont="1" applyFill="1" applyBorder="1" applyAlignment="1">
      <alignment horizontal="center"/>
    </xf>
    <xf numFmtId="0" fontId="0" fillId="0" borderId="0" xfId="0" applyBorder="1"/>
    <xf numFmtId="49" fontId="5" fillId="3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01" fillId="34" borderId="45" xfId="0" applyNumberFormat="1" applyFont="1" applyFill="1" applyBorder="1" applyAlignment="1">
      <alignment horizontal="center" vertical="center" wrapText="1"/>
    </xf>
    <xf numFmtId="189" fontId="3" fillId="34" borderId="41" xfId="39" applyNumberFormat="1" applyFont="1" applyFill="1" applyBorder="1" applyAlignment="1">
      <alignment vertical="center" wrapText="1"/>
    </xf>
    <xf numFmtId="169" fontId="0" fillId="0" borderId="0" xfId="0" applyNumberFormat="1"/>
    <xf numFmtId="191" fontId="0" fillId="0" borderId="0" xfId="0" applyNumberFormat="1"/>
    <xf numFmtId="43" fontId="0" fillId="0" borderId="0" xfId="0" applyNumberFormat="1"/>
    <xf numFmtId="49" fontId="4" fillId="0" borderId="21" xfId="0" applyNumberFormat="1" applyFont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3" fontId="3" fillId="34" borderId="84" xfId="0" applyNumberFormat="1" applyFont="1" applyFill="1" applyBorder="1" applyAlignment="1">
      <alignment horizontal="center" vertical="center"/>
    </xf>
    <xf numFmtId="3" fontId="3" fillId="34" borderId="23" xfId="0" applyNumberFormat="1" applyFont="1" applyFill="1" applyBorder="1" applyAlignment="1">
      <alignment horizontal="center" vertical="center"/>
    </xf>
    <xf numFmtId="3" fontId="3" fillId="34" borderId="85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164" fontId="102" fillId="34" borderId="9" xfId="39" applyFont="1" applyFill="1" applyBorder="1" applyAlignment="1">
      <alignment horizontal="center" vertical="center" wrapText="1"/>
    </xf>
    <xf numFmtId="164" fontId="3" fillId="0" borderId="9" xfId="39" applyFont="1" applyFill="1" applyBorder="1" applyAlignment="1">
      <alignment horizontal="center" vertical="center" wrapText="1"/>
    </xf>
    <xf numFmtId="164" fontId="102" fillId="34" borderId="16" xfId="39" applyNumberFormat="1" applyFont="1" applyFill="1" applyBorder="1" applyAlignment="1">
      <alignment horizontal="center" vertical="center" wrapText="1"/>
    </xf>
    <xf numFmtId="0" fontId="102" fillId="34" borderId="16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vertical="center" wrapText="1"/>
    </xf>
    <xf numFmtId="164" fontId="103" fillId="34" borderId="29" xfId="39" applyNumberFormat="1" applyFont="1" applyFill="1" applyBorder="1" applyAlignment="1">
      <alignment horizontal="center" vertical="center" wrapText="1"/>
    </xf>
    <xf numFmtId="0" fontId="3" fillId="34" borderId="21" xfId="85" applyFill="1" applyBorder="1" applyAlignment="1">
      <alignment vertical="center" wrapText="1"/>
    </xf>
    <xf numFmtId="190" fontId="3" fillId="34" borderId="23" xfId="39" applyNumberFormat="1" applyFont="1" applyFill="1" applyBorder="1" applyAlignment="1">
      <alignment vertical="center" wrapText="1"/>
    </xf>
    <xf numFmtId="189" fontId="3" fillId="34" borderId="23" xfId="39" applyNumberFormat="1" applyFont="1" applyFill="1" applyBorder="1" applyAlignment="1">
      <alignment vertical="center" wrapText="1"/>
    </xf>
    <xf numFmtId="0" fontId="3" fillId="34" borderId="24" xfId="85" applyFill="1" applyBorder="1" applyAlignment="1">
      <alignment vertical="center" wrapText="1"/>
    </xf>
    <xf numFmtId="0" fontId="3" fillId="34" borderId="9" xfId="39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1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3" fillId="0" borderId="16" xfId="39" applyFont="1" applyFill="1" applyBorder="1" applyAlignment="1">
      <alignment horizontal="center" vertical="center" wrapText="1"/>
    </xf>
    <xf numFmtId="164" fontId="3" fillId="34" borderId="9" xfId="39" applyNumberFormat="1" applyFont="1" applyFill="1" applyBorder="1" applyAlignment="1">
      <alignment horizontal="center" vertical="center" wrapText="1"/>
    </xf>
    <xf numFmtId="164" fontId="3" fillId="34" borderId="16" xfId="39" applyNumberFormat="1" applyFont="1" applyFill="1" applyBorder="1" applyAlignment="1">
      <alignment horizontal="center" vertical="center" wrapText="1"/>
    </xf>
    <xf numFmtId="164" fontId="3" fillId="34" borderId="23" xfId="39" applyNumberFormat="1" applyFont="1" applyFill="1" applyBorder="1" applyAlignment="1">
      <alignment horizontal="center" vertical="center" wrapText="1"/>
    </xf>
    <xf numFmtId="164" fontId="3" fillId="34" borderId="22" xfId="39" applyNumberFormat="1" applyFont="1" applyFill="1" applyBorder="1" applyAlignment="1">
      <alignment horizontal="center" vertical="center" wrapText="1"/>
    </xf>
    <xf numFmtId="3" fontId="3" fillId="34" borderId="53" xfId="0" applyNumberFormat="1" applyFont="1" applyFill="1" applyBorder="1" applyAlignment="1">
      <alignment horizontal="center" vertical="center" wrapText="1"/>
    </xf>
    <xf numFmtId="0" fontId="3" fillId="34" borderId="41" xfId="85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/>
    </xf>
    <xf numFmtId="0" fontId="6" fillId="34" borderId="87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53" xfId="0" applyNumberFormat="1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/>
    </xf>
    <xf numFmtId="0" fontId="77" fillId="0" borderId="87" xfId="0" applyFont="1" applyFill="1" applyBorder="1" applyAlignment="1">
      <alignment horizontal="center"/>
    </xf>
    <xf numFmtId="0" fontId="77" fillId="0" borderId="53" xfId="0" applyFont="1" applyFill="1" applyBorder="1" applyAlignment="1">
      <alignment horizontal="center"/>
    </xf>
    <xf numFmtId="0" fontId="78" fillId="0" borderId="34" xfId="0" applyFont="1" applyFill="1" applyBorder="1" applyAlignment="1">
      <alignment horizontal="center"/>
    </xf>
    <xf numFmtId="0" fontId="78" fillId="0" borderId="9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6" fillId="0" borderId="89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8" fillId="37" borderId="93" xfId="0" applyFont="1" applyFill="1" applyBorder="1" applyAlignment="1">
      <alignment horizontal="center" vertical="center"/>
    </xf>
    <xf numFmtId="0" fontId="78" fillId="37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83" fillId="36" borderId="45" xfId="0" applyFont="1" applyFill="1" applyBorder="1" applyAlignment="1">
      <alignment horizontal="center" vertical="center" wrapText="1"/>
    </xf>
    <xf numFmtId="0" fontId="83" fillId="36" borderId="9" xfId="0" applyFont="1" applyFill="1" applyBorder="1" applyAlignment="1">
      <alignment horizontal="center" vertical="center" wrapText="1"/>
    </xf>
    <xf numFmtId="0" fontId="104" fillId="33" borderId="94" xfId="0" applyFont="1" applyFill="1" applyBorder="1" applyAlignment="1">
      <alignment horizontal="center" vertical="center" wrapText="1"/>
    </xf>
    <xf numFmtId="0" fontId="104" fillId="33" borderId="6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105" fillId="0" borderId="99" xfId="0" applyFont="1" applyBorder="1" applyAlignment="1">
      <alignment horizontal="center"/>
    </xf>
    <xf numFmtId="0" fontId="64" fillId="0" borderId="99" xfId="0" applyFont="1" applyBorder="1" applyAlignment="1">
      <alignment horizontal="center"/>
    </xf>
    <xf numFmtId="0" fontId="78" fillId="36" borderId="45" xfId="0" applyFont="1" applyFill="1" applyBorder="1" applyAlignment="1">
      <alignment horizontal="center" vertical="center" wrapText="1"/>
    </xf>
    <xf numFmtId="0" fontId="78" fillId="36" borderId="9" xfId="0" applyFont="1" applyFill="1" applyBorder="1" applyAlignment="1">
      <alignment horizontal="center" vertical="center" wrapText="1"/>
    </xf>
    <xf numFmtId="0" fontId="56" fillId="36" borderId="37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45" xfId="0" applyFont="1" applyFill="1" applyBorder="1" applyAlignment="1">
      <alignment horizontal="center" vertical="center"/>
    </xf>
    <xf numFmtId="0" fontId="56" fillId="36" borderId="9" xfId="0" applyFont="1" applyFill="1" applyBorder="1" applyAlignment="1">
      <alignment horizontal="center" vertical="center"/>
    </xf>
    <xf numFmtId="0" fontId="104" fillId="33" borderId="100" xfId="0" applyFont="1" applyFill="1" applyBorder="1" applyAlignment="1">
      <alignment horizontal="center" vertical="center" wrapText="1"/>
    </xf>
    <xf numFmtId="0" fontId="104" fillId="33" borderId="61" xfId="0" applyFont="1" applyFill="1" applyBorder="1" applyAlignment="1">
      <alignment horizontal="center" vertical="center" wrapText="1"/>
    </xf>
    <xf numFmtId="0" fontId="98" fillId="0" borderId="101" xfId="0" applyFont="1" applyBorder="1" applyAlignment="1">
      <alignment horizontal="center"/>
    </xf>
    <xf numFmtId="0" fontId="98" fillId="0" borderId="88" xfId="0" applyFont="1" applyBorder="1" applyAlignment="1">
      <alignment horizontal="center"/>
    </xf>
    <xf numFmtId="0" fontId="98" fillId="0" borderId="92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04" fillId="33" borderId="102" xfId="0" applyFont="1" applyFill="1" applyBorder="1" applyAlignment="1">
      <alignment horizontal="center" vertical="center" wrapText="1"/>
    </xf>
    <xf numFmtId="0" fontId="104" fillId="33" borderId="36" xfId="0" applyFont="1" applyFill="1" applyBorder="1" applyAlignment="1">
      <alignment horizontal="center" vertical="center" wrapText="1"/>
    </xf>
    <xf numFmtId="0" fontId="82" fillId="36" borderId="99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106" fillId="0" borderId="7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0" fillId="34" borderId="96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90" fillId="34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0" fillId="36" borderId="57" xfId="0" applyFont="1" applyFill="1" applyBorder="1" applyAlignment="1">
      <alignment horizontal="center" vertical="center" wrapText="1"/>
    </xf>
    <xf numFmtId="0" fontId="90" fillId="36" borderId="104" xfId="0" applyFont="1" applyFill="1" applyBorder="1" applyAlignment="1">
      <alignment horizontal="center" vertical="center" wrapText="1"/>
    </xf>
    <xf numFmtId="0" fontId="90" fillId="36" borderId="105" xfId="0" applyFont="1" applyFill="1" applyBorder="1" applyAlignment="1">
      <alignment horizontal="center" vertical="center" wrapText="1"/>
    </xf>
    <xf numFmtId="0" fontId="90" fillId="36" borderId="16" xfId="0" applyFont="1" applyFill="1" applyBorder="1" applyAlignment="1">
      <alignment horizontal="center" vertical="center" wrapText="1"/>
    </xf>
    <xf numFmtId="0" fontId="90" fillId="36" borderId="87" xfId="0" applyFont="1" applyFill="1" applyBorder="1" applyAlignment="1">
      <alignment horizontal="center" vertical="center" wrapText="1"/>
    </xf>
    <xf numFmtId="0" fontId="90" fillId="36" borderId="36" xfId="0" applyFont="1" applyFill="1" applyBorder="1" applyAlignment="1">
      <alignment horizontal="center" vertical="center" wrapText="1"/>
    </xf>
    <xf numFmtId="0" fontId="97" fillId="36" borderId="106" xfId="0" applyFont="1" applyFill="1" applyBorder="1" applyAlignment="1">
      <alignment horizontal="center" vertical="center" wrapText="1"/>
    </xf>
    <xf numFmtId="0" fontId="97" fillId="36" borderId="90" xfId="0" applyFont="1" applyFill="1" applyBorder="1" applyAlignment="1">
      <alignment horizontal="center" vertical="center" wrapText="1"/>
    </xf>
    <xf numFmtId="0" fontId="97" fillId="36" borderId="107" xfId="0" applyFont="1" applyFill="1" applyBorder="1" applyAlignment="1">
      <alignment horizontal="center" vertical="center" wrapText="1"/>
    </xf>
    <xf numFmtId="0" fontId="97" fillId="36" borderId="47" xfId="0" applyFont="1" applyFill="1" applyBorder="1" applyAlignment="1">
      <alignment horizontal="center" vertical="center" wrapText="1"/>
    </xf>
    <xf numFmtId="0" fontId="97" fillId="36" borderId="46" xfId="0" applyFont="1" applyFill="1" applyBorder="1" applyAlignment="1">
      <alignment horizontal="center" vertical="center" wrapText="1"/>
    </xf>
    <xf numFmtId="0" fontId="97" fillId="36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08" xfId="85" applyFont="1" applyFill="1" applyBorder="1" applyAlignment="1">
      <alignment horizontal="center" vertical="center" wrapText="1"/>
    </xf>
    <xf numFmtId="0" fontId="5" fillId="0" borderId="89" xfId="85" applyFont="1" applyFill="1" applyBorder="1" applyAlignment="1">
      <alignment horizontal="center" vertical="center" wrapText="1"/>
    </xf>
    <xf numFmtId="0" fontId="5" fillId="0" borderId="109" xfId="85" applyFont="1" applyFill="1" applyBorder="1" applyAlignment="1">
      <alignment horizontal="center" vertical="center" wrapText="1"/>
    </xf>
    <xf numFmtId="0" fontId="5" fillId="0" borderId="20" xfId="85" applyFont="1" applyFill="1" applyBorder="1" applyAlignment="1">
      <alignment horizontal="center" vertical="center" wrapText="1"/>
    </xf>
    <xf numFmtId="0" fontId="5" fillId="0" borderId="44" xfId="85" applyFont="1" applyFill="1" applyBorder="1" applyAlignment="1">
      <alignment horizontal="center" vertical="center" wrapText="1"/>
    </xf>
    <xf numFmtId="0" fontId="5" fillId="0" borderId="43" xfId="85" applyFont="1" applyFill="1" applyBorder="1" applyAlignment="1">
      <alignment horizontal="center" vertical="center" wrapText="1"/>
    </xf>
    <xf numFmtId="0" fontId="5" fillId="0" borderId="110" xfId="85" applyFont="1" applyFill="1" applyBorder="1" applyAlignment="1">
      <alignment horizontal="center" vertical="center" wrapText="1"/>
    </xf>
    <xf numFmtId="0" fontId="5" fillId="0" borderId="38" xfId="85" applyFont="1" applyFill="1" applyBorder="1" applyAlignment="1">
      <alignment horizontal="center" vertical="center" wrapText="1"/>
    </xf>
    <xf numFmtId="0" fontId="5" fillId="0" borderId="111" xfId="85" applyFont="1" applyFill="1" applyBorder="1" applyAlignment="1">
      <alignment horizontal="center" vertical="center" wrapText="1"/>
    </xf>
  </cellXfs>
  <cellStyles count="136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39" builtinId="3"/>
    <cellStyle name="Comma  - Style1" xfId="40"/>
    <cellStyle name="Comma(3)" xfId="41"/>
    <cellStyle name="Curren - Style3" xfId="42"/>
    <cellStyle name="Curren - Style4" xfId="43"/>
    <cellStyle name="Datum" xfId="44"/>
    <cellStyle name="Defl/Infl" xfId="45"/>
    <cellStyle name="Euro" xfId="46"/>
    <cellStyle name="Exogenous" xfId="47"/>
    <cellStyle name="Explanatory Text" xfId="48" builtinId="53" customBuiltin="1"/>
    <cellStyle name="Finanční0" xfId="49"/>
    <cellStyle name="Finanèní0" xfId="50"/>
    <cellStyle name="Good" xfId="51" builtinId="26" customBuiltin="1"/>
    <cellStyle name="Grey" xfId="52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ipervínculo_IIF" xfId="57"/>
    <cellStyle name="IMF" xfId="58"/>
    <cellStyle name="imf-one decimal" xfId="59"/>
    <cellStyle name="imf-zero decimal" xfId="60"/>
    <cellStyle name="Input" xfId="61" builtinId="20" customBuiltin="1"/>
    <cellStyle name="Input [yellow]" xfId="62"/>
    <cellStyle name="INSTAT" xfId="63"/>
    <cellStyle name="Label" xfId="64"/>
    <cellStyle name="Linked Cell" xfId="65" builtinId="24" customBuiltin="1"/>
    <cellStyle name="Měna0" xfId="66"/>
    <cellStyle name="Millares [0]_BALPROGRAMA2001R" xfId="67"/>
    <cellStyle name="Millares_BALPROGRAMA2001R" xfId="68"/>
    <cellStyle name="Milliers [0]_Encours - Apr rééch" xfId="69"/>
    <cellStyle name="Milliers_Encours - Apr rééch" xfId="70"/>
    <cellStyle name="Mìna0" xfId="71"/>
    <cellStyle name="Model" xfId="72"/>
    <cellStyle name="MoF" xfId="73"/>
    <cellStyle name="Moneda [0]_BALPROGRAMA2001R" xfId="74"/>
    <cellStyle name="Moneda_BALPROGRAMA2001R" xfId="75"/>
    <cellStyle name="Monétaire [0]_Encours - Apr rééch" xfId="76"/>
    <cellStyle name="Monétaire_Encours - Apr rééch" xfId="77"/>
    <cellStyle name="Neutral" xfId="78" builtinId="28" customBuiltin="1"/>
    <cellStyle name="Normal" xfId="0" builtinId="0"/>
    <cellStyle name="Normal - Style1" xfId="79"/>
    <cellStyle name="Normal - Style2" xfId="80"/>
    <cellStyle name="Normal - Style5" xfId="81"/>
    <cellStyle name="Normal - Style6" xfId="82"/>
    <cellStyle name="Normal - Style7" xfId="83"/>
    <cellStyle name="Normal - Style8" xfId="84"/>
    <cellStyle name="Normal 2" xfId="85"/>
    <cellStyle name="Normal Table" xfId="86"/>
    <cellStyle name="Note" xfId="87" builtinId="10" customBuiltin="1"/>
    <cellStyle name="Output" xfId="88" builtinId="21" customBuiltin="1"/>
    <cellStyle name="Output Amounts" xfId="89"/>
    <cellStyle name="Percent" xfId="90" builtinId="5"/>
    <cellStyle name="Percent [2]" xfId="91"/>
    <cellStyle name="percentage difference" xfId="92"/>
    <cellStyle name="percentage difference one decimal" xfId="93"/>
    <cellStyle name="percentage difference zero decimal" xfId="94"/>
    <cellStyle name="Pevný" xfId="95"/>
    <cellStyle name="Presentation" xfId="96"/>
    <cellStyle name="Proj" xfId="97"/>
    <cellStyle name="Publication" xfId="98"/>
    <cellStyle name="STYL1 - Style1" xfId="99"/>
    <cellStyle name="Style 1" xfId="100"/>
    <cellStyle name="Text" xfId="101"/>
    <cellStyle name="Title" xfId="102" builtinId="15" customBuiltin="1"/>
    <cellStyle name="Total" xfId="103" builtinId="25" customBuiltin="1"/>
    <cellStyle name="Warning Text" xfId="104" builtinId="11" customBuiltin="1"/>
    <cellStyle name="WebAnchor1" xfId="105"/>
    <cellStyle name="WebAnchor2" xfId="106"/>
    <cellStyle name="WebAnchor3" xfId="107"/>
    <cellStyle name="WebAnchor4" xfId="108"/>
    <cellStyle name="WebAnchor5" xfId="109"/>
    <cellStyle name="WebAnchor6" xfId="110"/>
    <cellStyle name="WebAnchor7" xfId="111"/>
    <cellStyle name="Webexclude" xfId="112"/>
    <cellStyle name="WebFN" xfId="113"/>
    <cellStyle name="WebFN1" xfId="114"/>
    <cellStyle name="WebFN2" xfId="115"/>
    <cellStyle name="WebFN3" xfId="116"/>
    <cellStyle name="WebFN4" xfId="117"/>
    <cellStyle name="WebHR" xfId="118"/>
    <cellStyle name="WebIndent1" xfId="119"/>
    <cellStyle name="WebIndent1wFN3" xfId="120"/>
    <cellStyle name="WebIndent2" xfId="121"/>
    <cellStyle name="WebNoBR" xfId="122"/>
    <cellStyle name="Záhlaví 1" xfId="123"/>
    <cellStyle name="Záhlaví 2" xfId="124"/>
    <cellStyle name="zero" xfId="125"/>
    <cellStyle name="ДАТА" xfId="126"/>
    <cellStyle name="ДЕНЕЖНЫЙ_BOPENGC" xfId="127"/>
    <cellStyle name="ЗАГОЛОВОК1" xfId="128"/>
    <cellStyle name="ЗАГОЛОВОК2" xfId="129"/>
    <cellStyle name="ИТОГОВЫЙ" xfId="130"/>
    <cellStyle name="Обычный_BOPENGC" xfId="131"/>
    <cellStyle name="ПРОЦЕНТНЫЙ_BOPENGC" xfId="132"/>
    <cellStyle name="ТЕКСТ" xfId="133"/>
    <cellStyle name="ФИКСИРОВАННЫЙ" xfId="134"/>
    <cellStyle name="ФИНАНСОВЫЙ_BOPENGC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36"/>
  <sheetViews>
    <sheetView zoomScaleNormal="100" workbookViewId="0">
      <selection sqref="A1:I26"/>
    </sheetView>
  </sheetViews>
  <sheetFormatPr defaultRowHeight="12.75"/>
  <cols>
    <col min="1" max="1" width="12" customWidth="1"/>
    <col min="2" max="2" width="22.42578125" customWidth="1"/>
    <col min="3" max="3" width="14" customWidth="1"/>
    <col min="4" max="4" width="10.28515625" style="26" customWidth="1"/>
    <col min="5" max="6" width="12.28515625" style="26" customWidth="1"/>
    <col min="7" max="7" width="18.140625" style="26" customWidth="1"/>
    <col min="8" max="8" width="18.28515625" style="26" customWidth="1"/>
    <col min="9" max="9" width="15" style="26" customWidth="1"/>
    <col min="16" max="16" width="17" bestFit="1" customWidth="1"/>
  </cols>
  <sheetData>
    <row r="2" spans="1:16" s="25" customFormat="1" ht="15.75">
      <c r="A2" s="24" t="s">
        <v>151</v>
      </c>
      <c r="D2" s="30"/>
      <c r="E2" s="30"/>
      <c r="F2" s="30"/>
      <c r="G2" s="30"/>
      <c r="H2" s="30"/>
      <c r="I2" s="30"/>
    </row>
    <row r="3" spans="1:16" ht="15.75">
      <c r="A3" s="1"/>
      <c r="B3" s="3"/>
      <c r="C3" s="3"/>
      <c r="D3" s="44"/>
      <c r="E3" s="44"/>
      <c r="F3" s="44"/>
      <c r="G3" s="44"/>
      <c r="H3" s="44"/>
      <c r="I3" s="44"/>
      <c r="J3" s="3"/>
    </row>
    <row r="4" spans="1:16" ht="13.5" thickBot="1">
      <c r="A4" s="3"/>
      <c r="B4" s="3"/>
      <c r="C4" s="3"/>
      <c r="D4" s="44"/>
      <c r="E4" s="44"/>
      <c r="F4" s="44"/>
      <c r="H4" s="44"/>
      <c r="I4" s="11" t="s">
        <v>81</v>
      </c>
      <c r="J4" s="3"/>
    </row>
    <row r="5" spans="1:16">
      <c r="A5" s="12"/>
      <c r="B5" s="13"/>
      <c r="C5" s="13"/>
      <c r="D5" s="39"/>
      <c r="E5" s="39"/>
      <c r="F5" s="39"/>
      <c r="G5" s="39"/>
      <c r="H5" s="39"/>
      <c r="I5" s="66"/>
      <c r="J5" s="3"/>
    </row>
    <row r="6" spans="1:16">
      <c r="A6" s="5" t="s">
        <v>28</v>
      </c>
      <c r="B6" s="335">
        <v>1087027</v>
      </c>
      <c r="C6" s="336"/>
      <c r="D6" s="336"/>
      <c r="E6" s="336"/>
      <c r="F6" s="337"/>
      <c r="G6" s="10" t="s">
        <v>29</v>
      </c>
      <c r="H6" s="342" t="s">
        <v>200</v>
      </c>
      <c r="I6" s="343"/>
      <c r="J6" s="3"/>
    </row>
    <row r="7" spans="1:16">
      <c r="A7" s="14"/>
      <c r="B7" s="15"/>
      <c r="C7" s="15"/>
      <c r="D7" s="18"/>
      <c r="E7" s="18"/>
      <c r="F7" s="18"/>
      <c r="G7" s="18"/>
      <c r="H7" s="19"/>
      <c r="I7" s="43"/>
      <c r="J7" s="3"/>
    </row>
    <row r="8" spans="1:16">
      <c r="A8" s="344" t="s">
        <v>30</v>
      </c>
      <c r="B8" s="345"/>
      <c r="C8" s="360" t="s">
        <v>53</v>
      </c>
      <c r="D8" s="361"/>
      <c r="E8" s="361"/>
      <c r="F8" s="361"/>
      <c r="G8" s="361"/>
      <c r="H8" s="361"/>
      <c r="I8" s="362"/>
      <c r="J8" s="3"/>
    </row>
    <row r="9" spans="1:16">
      <c r="A9" s="346"/>
      <c r="B9" s="347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145</v>
      </c>
      <c r="I9" s="23" t="s">
        <v>146</v>
      </c>
      <c r="J9" s="3"/>
    </row>
    <row r="10" spans="1:16" ht="18.75" customHeight="1">
      <c r="A10" s="348"/>
      <c r="B10" s="349"/>
      <c r="C10" s="16" t="s">
        <v>7</v>
      </c>
      <c r="D10" s="16" t="s">
        <v>31</v>
      </c>
      <c r="E10" s="16" t="s">
        <v>80</v>
      </c>
      <c r="F10" s="16" t="s">
        <v>80</v>
      </c>
      <c r="G10" s="16" t="s">
        <v>80</v>
      </c>
      <c r="H10" s="16" t="s">
        <v>7</v>
      </c>
      <c r="I10" s="340" t="s">
        <v>8</v>
      </c>
      <c r="J10" s="3"/>
    </row>
    <row r="11" spans="1:16" ht="33.75">
      <c r="A11" s="20" t="s">
        <v>2</v>
      </c>
      <c r="B11" s="21" t="s">
        <v>82</v>
      </c>
      <c r="C11" s="17" t="s">
        <v>194</v>
      </c>
      <c r="D11" s="17" t="s">
        <v>195</v>
      </c>
      <c r="E11" s="17" t="s">
        <v>192</v>
      </c>
      <c r="F11" s="17" t="s">
        <v>193</v>
      </c>
      <c r="G11" s="17" t="s">
        <v>144</v>
      </c>
      <c r="H11" s="17" t="s">
        <v>138</v>
      </c>
      <c r="I11" s="341"/>
      <c r="J11" s="3"/>
    </row>
    <row r="12" spans="1:16" ht="45">
      <c r="A12" s="64" t="s">
        <v>32</v>
      </c>
      <c r="B12" s="268" t="s">
        <v>198</v>
      </c>
      <c r="C12" s="67">
        <v>0</v>
      </c>
      <c r="D12" s="67">
        <v>0</v>
      </c>
      <c r="E12" s="287">
        <v>17961.253000000001</v>
      </c>
      <c r="F12" s="287">
        <v>17961.253000000001</v>
      </c>
      <c r="G12" s="287">
        <v>17961.253000000001</v>
      </c>
      <c r="H12" s="287">
        <v>1370.327</v>
      </c>
      <c r="I12" s="295">
        <f>H12-G12</f>
        <v>-16590.925999999999</v>
      </c>
      <c r="J12" s="3"/>
    </row>
    <row r="13" spans="1:16">
      <c r="A13" s="64" t="s">
        <v>33</v>
      </c>
      <c r="B13" s="65" t="s">
        <v>34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8">
        <f>H13-G13</f>
        <v>0</v>
      </c>
      <c r="J13" s="3"/>
    </row>
    <row r="14" spans="1:16">
      <c r="A14" s="64" t="s">
        <v>35</v>
      </c>
      <c r="B14" s="65" t="s">
        <v>36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8">
        <f>H14-G14</f>
        <v>0</v>
      </c>
      <c r="J14" s="3"/>
      <c r="O14" s="296"/>
      <c r="P14" s="286"/>
    </row>
    <row r="15" spans="1:16">
      <c r="A15" s="64" t="s">
        <v>37</v>
      </c>
      <c r="B15" s="65" t="s">
        <v>38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8">
        <f>H15-G15</f>
        <v>0</v>
      </c>
      <c r="J15" s="3"/>
      <c r="O15" s="296"/>
      <c r="P15" s="286"/>
    </row>
    <row r="16" spans="1:16">
      <c r="A16" s="64" t="s">
        <v>39</v>
      </c>
      <c r="B16" s="65" t="s">
        <v>40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8">
        <f>H16-G16</f>
        <v>0</v>
      </c>
      <c r="J16" s="3"/>
      <c r="O16" s="296"/>
      <c r="P16" s="286"/>
    </row>
    <row r="17" spans="1:16" ht="13.5" thickBot="1">
      <c r="A17" s="64" t="s">
        <v>83</v>
      </c>
      <c r="B17" s="65" t="s">
        <v>84</v>
      </c>
      <c r="C17" s="67"/>
      <c r="D17" s="67"/>
      <c r="E17" s="67"/>
      <c r="F17" s="67"/>
      <c r="G17" s="67"/>
      <c r="H17" s="67"/>
      <c r="I17" s="68"/>
      <c r="J17" s="3"/>
      <c r="O17" s="296"/>
      <c r="P17" s="286"/>
    </row>
    <row r="18" spans="1:16" ht="14.25" customHeight="1" thickBot="1">
      <c r="A18" s="338" t="s">
        <v>41</v>
      </c>
      <c r="B18" s="339"/>
      <c r="C18" s="288">
        <f t="shared" ref="C18:I18" si="0">SUM(C12:C17)</f>
        <v>0</v>
      </c>
      <c r="D18" s="288">
        <f t="shared" si="0"/>
        <v>0</v>
      </c>
      <c r="E18" s="288">
        <f t="shared" si="0"/>
        <v>17961.253000000001</v>
      </c>
      <c r="F18" s="288">
        <f t="shared" si="0"/>
        <v>17961.253000000001</v>
      </c>
      <c r="G18" s="288">
        <f t="shared" si="0"/>
        <v>17961.253000000001</v>
      </c>
      <c r="H18" s="288">
        <f t="shared" si="0"/>
        <v>1370.327</v>
      </c>
      <c r="I18" s="289">
        <f t="shared" si="0"/>
        <v>-16590.925999999999</v>
      </c>
      <c r="J18" s="3"/>
      <c r="O18" s="296"/>
      <c r="P18" s="286"/>
    </row>
    <row r="19" spans="1:16" ht="15" customHeight="1" thickBot="1">
      <c r="A19" s="350" t="s">
        <v>54</v>
      </c>
      <c r="B19" s="351"/>
      <c r="C19" s="290"/>
      <c r="D19" s="290"/>
      <c r="E19" s="290"/>
      <c r="F19" s="290"/>
      <c r="G19" s="290"/>
      <c r="H19" s="291"/>
      <c r="I19" s="292"/>
      <c r="J19" s="3"/>
      <c r="O19" s="296"/>
      <c r="P19" s="296"/>
    </row>
    <row r="20" spans="1:16" s="62" customFormat="1" ht="13.5" thickBot="1">
      <c r="A20" s="363" t="s">
        <v>87</v>
      </c>
      <c r="B20" s="364"/>
      <c r="C20" s="293">
        <f t="shared" ref="C20:H20" si="1">C18+C19</f>
        <v>0</v>
      </c>
      <c r="D20" s="293">
        <f t="shared" si="1"/>
        <v>0</v>
      </c>
      <c r="E20" s="293">
        <f t="shared" si="1"/>
        <v>17961.253000000001</v>
      </c>
      <c r="F20" s="293">
        <f t="shared" si="1"/>
        <v>17961.253000000001</v>
      </c>
      <c r="G20" s="293">
        <f t="shared" si="1"/>
        <v>17961.253000000001</v>
      </c>
      <c r="H20" s="293">
        <f t="shared" si="1"/>
        <v>1370.327</v>
      </c>
      <c r="I20" s="294">
        <v>-16590.925999999999</v>
      </c>
      <c r="J20" s="61"/>
    </row>
    <row r="21" spans="1:16">
      <c r="A21" s="3"/>
      <c r="B21" s="3"/>
      <c r="C21" s="3"/>
      <c r="D21" s="44"/>
      <c r="E21" s="44"/>
      <c r="F21" s="44"/>
      <c r="G21" s="44"/>
      <c r="H21" s="44"/>
      <c r="I21" s="44"/>
      <c r="J21" s="3"/>
    </row>
    <row r="22" spans="1:16">
      <c r="A22" s="3"/>
      <c r="B22" s="3"/>
      <c r="C22" s="3"/>
      <c r="D22" s="44"/>
      <c r="E22" s="44"/>
      <c r="F22" s="44"/>
      <c r="G22" s="44"/>
      <c r="H22" s="44"/>
      <c r="I22" s="44"/>
      <c r="J22" s="3"/>
    </row>
    <row r="23" spans="1:16">
      <c r="A23" s="3"/>
      <c r="B23" s="3"/>
      <c r="C23" s="3"/>
      <c r="D23" s="44"/>
      <c r="E23" s="44"/>
      <c r="F23" s="44"/>
      <c r="G23" s="44"/>
      <c r="H23" s="44"/>
      <c r="I23" s="44"/>
      <c r="J23" s="3"/>
    </row>
    <row r="24" spans="1:16" ht="12.75" customHeight="1">
      <c r="A24" s="223"/>
      <c r="B24" s="354" t="s">
        <v>25</v>
      </c>
      <c r="C24" s="355"/>
      <c r="D24" s="36" t="s">
        <v>9</v>
      </c>
      <c r="E24" s="352"/>
      <c r="F24" s="353"/>
      <c r="G24" s="44"/>
      <c r="H24" s="44"/>
      <c r="I24" s="44"/>
      <c r="J24" s="3"/>
    </row>
    <row r="25" spans="1:16">
      <c r="A25" s="223"/>
      <c r="B25" s="356"/>
      <c r="C25" s="357"/>
      <c r="D25" s="36" t="s">
        <v>26</v>
      </c>
      <c r="E25" s="352"/>
      <c r="F25" s="353"/>
      <c r="G25" s="44"/>
      <c r="H25" s="44"/>
      <c r="I25" s="44"/>
      <c r="J25" s="3"/>
    </row>
    <row r="26" spans="1:16" ht="17.25" customHeight="1">
      <c r="A26" s="223"/>
      <c r="B26" s="358"/>
      <c r="C26" s="359"/>
      <c r="D26" s="36" t="s">
        <v>27</v>
      </c>
      <c r="E26" s="352"/>
      <c r="F26" s="353"/>
      <c r="G26" s="44"/>
      <c r="H26" s="44"/>
      <c r="I26" s="44"/>
      <c r="J26" s="3"/>
    </row>
    <row r="27" spans="1:16">
      <c r="A27" s="3"/>
      <c r="B27" s="3"/>
      <c r="C27" s="3"/>
      <c r="D27" s="44"/>
      <c r="E27" s="44"/>
      <c r="F27" s="44"/>
      <c r="G27" s="44"/>
      <c r="H27" s="44"/>
      <c r="I27" s="44"/>
      <c r="J27" s="3"/>
    </row>
    <row r="29" spans="1:16">
      <c r="I29" s="26">
        <f>H20/G20*100</f>
        <v>7.6293508030870676</v>
      </c>
    </row>
    <row r="33" spans="5:8">
      <c r="G33" s="26">
        <v>15300000</v>
      </c>
    </row>
    <row r="34" spans="5:8">
      <c r="G34" s="26">
        <v>10933332</v>
      </c>
    </row>
    <row r="36" spans="5:8">
      <c r="E36" s="26">
        <f>E12/1000</f>
        <v>17.961252999999999</v>
      </c>
      <c r="F36" s="26">
        <f>F12/1000</f>
        <v>17.961252999999999</v>
      </c>
      <c r="G36" s="26">
        <f>G12/1000</f>
        <v>17.961252999999999</v>
      </c>
      <c r="H36" s="26">
        <f>H12/1000</f>
        <v>1.3703270000000001</v>
      </c>
    </row>
  </sheetData>
  <mergeCells count="12">
    <mergeCell ref="A19:B19"/>
    <mergeCell ref="E24:F24"/>
    <mergeCell ref="E25:F25"/>
    <mergeCell ref="E26:F26"/>
    <mergeCell ref="B24:C26"/>
    <mergeCell ref="A20:B20"/>
    <mergeCell ref="B6:F6"/>
    <mergeCell ref="A18:B18"/>
    <mergeCell ref="I10:I11"/>
    <mergeCell ref="H6:I6"/>
    <mergeCell ref="A8:B10"/>
    <mergeCell ref="C8:I8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S34"/>
  <sheetViews>
    <sheetView zoomScaleNormal="100" workbookViewId="0">
      <selection sqref="A1:I34"/>
    </sheetView>
  </sheetViews>
  <sheetFormatPr defaultRowHeight="12.75"/>
  <cols>
    <col min="1" max="1" width="11.7109375" style="26" customWidth="1"/>
    <col min="2" max="2" width="39.5703125" customWidth="1"/>
    <col min="3" max="3" width="15.140625" customWidth="1"/>
    <col min="4" max="4" width="13.5703125" style="26" customWidth="1"/>
    <col min="5" max="5" width="13.28515625" style="26" customWidth="1"/>
    <col min="6" max="6" width="15" style="26" customWidth="1"/>
    <col min="7" max="7" width="18.5703125" style="26" customWidth="1"/>
    <col min="8" max="8" width="19.28515625" style="26" customWidth="1"/>
    <col min="9" max="9" width="13.140625" style="52" customWidth="1"/>
    <col min="11" max="11" width="10.28515625" bestFit="1" customWidth="1"/>
    <col min="12" max="12" width="16.140625" customWidth="1"/>
    <col min="13" max="13" width="9.5703125" bestFit="1" customWidth="1"/>
    <col min="15" max="15" width="10.28515625" bestFit="1" customWidth="1"/>
  </cols>
  <sheetData>
    <row r="2" spans="1:19" s="25" customFormat="1" ht="15.75">
      <c r="A2" s="69" t="s">
        <v>155</v>
      </c>
      <c r="D2" s="30"/>
      <c r="E2" s="30"/>
      <c r="F2" s="30"/>
      <c r="G2" s="30"/>
      <c r="H2" s="30"/>
      <c r="I2" s="46"/>
    </row>
    <row r="3" spans="1:19" ht="13.5" thickBot="1">
      <c r="A3" s="27"/>
      <c r="B3" s="2"/>
      <c r="C3" s="2"/>
      <c r="D3" s="27"/>
      <c r="E3" s="27"/>
      <c r="F3" s="34"/>
      <c r="G3" s="35"/>
      <c r="H3" s="31"/>
      <c r="I3" s="47" t="s">
        <v>81</v>
      </c>
      <c r="J3" s="3"/>
    </row>
    <row r="4" spans="1:19" s="42" customFormat="1">
      <c r="A4" s="37"/>
      <c r="B4" s="13"/>
      <c r="C4" s="13"/>
      <c r="D4" s="38"/>
      <c r="E4" s="38"/>
      <c r="F4" s="39"/>
      <c r="G4" s="39"/>
      <c r="H4" s="40"/>
      <c r="I4" s="48"/>
      <c r="J4" s="41"/>
    </row>
    <row r="5" spans="1:19">
      <c r="A5" s="28" t="s">
        <v>28</v>
      </c>
      <c r="B5" s="72" t="s">
        <v>108</v>
      </c>
      <c r="C5" s="239"/>
      <c r="D5" s="239"/>
      <c r="E5" s="239"/>
      <c r="F5" s="239"/>
      <c r="G5" s="240"/>
      <c r="H5" s="10" t="s">
        <v>29</v>
      </c>
      <c r="I5" s="58" t="s">
        <v>200</v>
      </c>
      <c r="J5" s="3"/>
    </row>
    <row r="6" spans="1:19">
      <c r="A6" s="28" t="s">
        <v>1</v>
      </c>
      <c r="B6" s="72" t="s">
        <v>197</v>
      </c>
      <c r="C6" s="241"/>
      <c r="D6" s="241"/>
      <c r="E6" s="241"/>
      <c r="F6" s="241"/>
      <c r="G6" s="242"/>
      <c r="H6" s="10" t="s">
        <v>85</v>
      </c>
      <c r="I6" s="58" t="s">
        <v>201</v>
      </c>
      <c r="J6" s="3"/>
    </row>
    <row r="7" spans="1:19" s="55" customFormat="1">
      <c r="A7" s="345" t="s">
        <v>156</v>
      </c>
      <c r="B7" s="374" t="s">
        <v>82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145</v>
      </c>
      <c r="I7" s="49" t="s">
        <v>146</v>
      </c>
      <c r="J7" s="54"/>
    </row>
    <row r="8" spans="1:19" s="57" customFormat="1">
      <c r="A8" s="347"/>
      <c r="B8" s="375"/>
      <c r="C8" s="16" t="s">
        <v>7</v>
      </c>
      <c r="D8" s="16" t="s">
        <v>31</v>
      </c>
      <c r="E8" s="16" t="s">
        <v>80</v>
      </c>
      <c r="F8" s="16" t="s">
        <v>80</v>
      </c>
      <c r="G8" s="16" t="s">
        <v>80</v>
      </c>
      <c r="H8" s="16" t="s">
        <v>7</v>
      </c>
      <c r="I8" s="368" t="s">
        <v>8</v>
      </c>
      <c r="J8" s="56"/>
    </row>
    <row r="9" spans="1:19" s="57" customFormat="1" ht="22.5">
      <c r="A9" s="349"/>
      <c r="B9" s="376"/>
      <c r="C9" s="17" t="s">
        <v>190</v>
      </c>
      <c r="D9" s="17" t="s">
        <v>191</v>
      </c>
      <c r="E9" s="17" t="s">
        <v>192</v>
      </c>
      <c r="F9" s="17" t="s">
        <v>193</v>
      </c>
      <c r="G9" s="17" t="s">
        <v>144</v>
      </c>
      <c r="H9" s="17" t="s">
        <v>138</v>
      </c>
      <c r="I9" s="369"/>
      <c r="J9" s="56"/>
    </row>
    <row r="10" spans="1:19">
      <c r="A10" s="29">
        <v>600</v>
      </c>
      <c r="B10" s="6" t="s">
        <v>10</v>
      </c>
      <c r="C10" s="269"/>
      <c r="D10" s="269"/>
      <c r="E10" s="269">
        <v>6660.7939999999999</v>
      </c>
      <c r="F10" s="269">
        <v>6660.7939999999999</v>
      </c>
      <c r="G10" s="269">
        <v>6660.7939999999999</v>
      </c>
      <c r="H10" s="269">
        <v>1091.96</v>
      </c>
      <c r="I10" s="270">
        <f>H10-G10</f>
        <v>-5568.8339999999998</v>
      </c>
      <c r="J10" s="3"/>
      <c r="M10" s="301">
        <f>H10/G10*100</f>
        <v>16.393841334831855</v>
      </c>
      <c r="O10" s="303">
        <f>E10/1000</f>
        <v>6.6607940000000001</v>
      </c>
      <c r="Q10" s="303">
        <f>G10/1000</f>
        <v>6.6607940000000001</v>
      </c>
      <c r="S10" s="303">
        <f>H10/1000</f>
        <v>1.09196</v>
      </c>
    </row>
    <row r="11" spans="1:19">
      <c r="A11" s="29">
        <v>601</v>
      </c>
      <c r="B11" s="6" t="s">
        <v>11</v>
      </c>
      <c r="C11" s="269"/>
      <c r="D11" s="269"/>
      <c r="E11" s="269">
        <v>760.27499999999998</v>
      </c>
      <c r="F11" s="269">
        <v>760.27499999999998</v>
      </c>
      <c r="G11" s="269">
        <v>760.27499999999998</v>
      </c>
      <c r="H11" s="269">
        <v>170.971</v>
      </c>
      <c r="I11" s="270">
        <f t="shared" ref="I11:I16" si="0">H11-G11</f>
        <v>-589.30399999999997</v>
      </c>
      <c r="J11" s="3"/>
      <c r="K11" s="302">
        <f>G10+G11</f>
        <v>7421.0689999999995</v>
      </c>
      <c r="L11" s="303">
        <f>H10+H11</f>
        <v>1262.931</v>
      </c>
      <c r="M11" s="301">
        <f t="shared" ref="M11:M28" si="1">H11/G11*100</f>
        <v>22.488047088224658</v>
      </c>
      <c r="O11" s="303">
        <f t="shared" ref="O11:O21" si="2">E11/1000</f>
        <v>0.76027499999999992</v>
      </c>
      <c r="Q11" s="303">
        <f t="shared" ref="Q11:Q21" si="3">G11/1000</f>
        <v>0.76027499999999992</v>
      </c>
      <c r="S11" s="303">
        <f>H11/1000</f>
        <v>0.17097100000000001</v>
      </c>
    </row>
    <row r="12" spans="1:19">
      <c r="A12" s="29">
        <v>602</v>
      </c>
      <c r="B12" s="6" t="s">
        <v>12</v>
      </c>
      <c r="C12" s="269"/>
      <c r="D12" s="269"/>
      <c r="E12" s="269">
        <v>10540.183999999999</v>
      </c>
      <c r="F12" s="269">
        <v>10540.183999999999</v>
      </c>
      <c r="G12" s="269">
        <v>10540.183999999999</v>
      </c>
      <c r="H12" s="269">
        <v>107.396</v>
      </c>
      <c r="I12" s="270">
        <f t="shared" si="0"/>
        <v>-10432.787999999999</v>
      </c>
      <c r="J12" s="3"/>
      <c r="M12" s="301">
        <f t="shared" si="1"/>
        <v>1.0189195938135427</v>
      </c>
      <c r="O12" s="303">
        <f t="shared" si="2"/>
        <v>10.540184</v>
      </c>
      <c r="Q12" s="303">
        <f t="shared" si="3"/>
        <v>10.540184</v>
      </c>
      <c r="S12" s="303">
        <f>H12/1000</f>
        <v>0.10739600000000001</v>
      </c>
    </row>
    <row r="13" spans="1:19">
      <c r="A13" s="29">
        <v>603</v>
      </c>
      <c r="B13" s="6" t="s">
        <v>13</v>
      </c>
      <c r="C13" s="269"/>
      <c r="D13" s="269"/>
      <c r="E13" s="269"/>
      <c r="F13" s="269"/>
      <c r="G13" s="269"/>
      <c r="H13" s="269"/>
      <c r="I13" s="270">
        <f t="shared" si="0"/>
        <v>0</v>
      </c>
      <c r="J13" s="3"/>
      <c r="M13" s="301"/>
      <c r="O13" s="303">
        <f t="shared" si="2"/>
        <v>0</v>
      </c>
      <c r="Q13" s="303">
        <f t="shared" si="3"/>
        <v>0</v>
      </c>
    </row>
    <row r="14" spans="1:19">
      <c r="A14" s="29">
        <v>604</v>
      </c>
      <c r="B14" s="6" t="s">
        <v>14</v>
      </c>
      <c r="C14" s="269"/>
      <c r="D14" s="269"/>
      <c r="E14" s="269"/>
      <c r="F14" s="269"/>
      <c r="G14" s="269"/>
      <c r="H14" s="269"/>
      <c r="I14" s="270">
        <f t="shared" si="0"/>
        <v>0</v>
      </c>
      <c r="J14" s="3"/>
      <c r="L14">
        <f>L11/K11*100</f>
        <v>17.018181612379564</v>
      </c>
      <c r="M14" s="301"/>
      <c r="O14" s="303">
        <f t="shared" si="2"/>
        <v>0</v>
      </c>
      <c r="Q14" s="303">
        <f t="shared" si="3"/>
        <v>0</v>
      </c>
    </row>
    <row r="15" spans="1:19">
      <c r="A15" s="29">
        <v>605</v>
      </c>
      <c r="B15" s="6" t="s">
        <v>15</v>
      </c>
      <c r="C15" s="269"/>
      <c r="D15" s="269"/>
      <c r="E15" s="269"/>
      <c r="F15" s="269"/>
      <c r="G15" s="269"/>
      <c r="H15" s="269"/>
      <c r="I15" s="270">
        <f t="shared" si="0"/>
        <v>0</v>
      </c>
      <c r="J15" s="3"/>
      <c r="M15" s="301"/>
      <c r="O15" s="303">
        <f t="shared" si="2"/>
        <v>0</v>
      </c>
      <c r="Q15" s="303">
        <f t="shared" si="3"/>
        <v>0</v>
      </c>
    </row>
    <row r="16" spans="1:19">
      <c r="A16" s="29">
        <v>606</v>
      </c>
      <c r="B16" s="6" t="s">
        <v>16</v>
      </c>
      <c r="C16" s="269"/>
      <c r="D16" s="269"/>
      <c r="E16" s="269"/>
      <c r="F16" s="269"/>
      <c r="G16" s="269"/>
      <c r="H16" s="269"/>
      <c r="I16" s="270">
        <f t="shared" si="0"/>
        <v>0</v>
      </c>
      <c r="J16" s="3"/>
      <c r="M16" s="301"/>
      <c r="O16" s="303">
        <f t="shared" si="2"/>
        <v>0</v>
      </c>
      <c r="Q16" s="303">
        <f t="shared" si="3"/>
        <v>0</v>
      </c>
    </row>
    <row r="17" spans="1:17" s="62" customFormat="1">
      <c r="A17" s="59" t="s">
        <v>17</v>
      </c>
      <c r="B17" s="63" t="s">
        <v>18</v>
      </c>
      <c r="C17" s="271">
        <f>SUM(C10:C16)</f>
        <v>0</v>
      </c>
      <c r="D17" s="271">
        <f t="shared" ref="D17:I17" si="4">SUM(D10:D16)</f>
        <v>0</v>
      </c>
      <c r="E17" s="271">
        <f t="shared" si="4"/>
        <v>17961.252999999997</v>
      </c>
      <c r="F17" s="271">
        <f t="shared" si="4"/>
        <v>17961.252999999997</v>
      </c>
      <c r="G17" s="271">
        <f t="shared" si="4"/>
        <v>17961.252999999997</v>
      </c>
      <c r="H17" s="271">
        <f t="shared" si="4"/>
        <v>1370.327</v>
      </c>
      <c r="I17" s="272">
        <f t="shared" si="4"/>
        <v>-16590.925999999999</v>
      </c>
      <c r="J17" s="61"/>
      <c r="M17" s="301">
        <f t="shared" si="1"/>
        <v>7.6293508030870694</v>
      </c>
      <c r="O17" s="303">
        <f t="shared" si="2"/>
        <v>17.961252999999996</v>
      </c>
      <c r="Q17" s="303">
        <f t="shared" si="3"/>
        <v>17.961252999999996</v>
      </c>
    </row>
    <row r="18" spans="1:17">
      <c r="A18" s="29">
        <v>230</v>
      </c>
      <c r="B18" s="6" t="s">
        <v>19</v>
      </c>
      <c r="C18" s="269"/>
      <c r="D18" s="269"/>
      <c r="E18" s="269"/>
      <c r="F18" s="269"/>
      <c r="G18" s="269"/>
      <c r="H18" s="269"/>
      <c r="I18" s="270">
        <f>H18-G18</f>
        <v>0</v>
      </c>
      <c r="J18" s="3"/>
      <c r="M18" s="301"/>
      <c r="O18" s="303">
        <f t="shared" si="2"/>
        <v>0</v>
      </c>
      <c r="Q18" s="303">
        <f t="shared" si="3"/>
        <v>0</v>
      </c>
    </row>
    <row r="19" spans="1:17">
      <c r="A19" s="29">
        <v>231</v>
      </c>
      <c r="B19" s="6" t="s">
        <v>20</v>
      </c>
      <c r="C19" s="269"/>
      <c r="D19" s="269"/>
      <c r="E19" s="269"/>
      <c r="F19" s="269"/>
      <c r="G19" s="269"/>
      <c r="H19" s="269"/>
      <c r="I19" s="270">
        <f>H19-G19</f>
        <v>0</v>
      </c>
      <c r="J19" s="3"/>
      <c r="M19" s="301" t="e">
        <f t="shared" si="1"/>
        <v>#DIV/0!</v>
      </c>
      <c r="O19" s="303">
        <f t="shared" si="2"/>
        <v>0</v>
      </c>
      <c r="Q19" s="303">
        <f t="shared" si="3"/>
        <v>0</v>
      </c>
    </row>
    <row r="20" spans="1:17">
      <c r="A20" s="29">
        <v>232</v>
      </c>
      <c r="B20" s="6" t="s">
        <v>21</v>
      </c>
      <c r="C20" s="269"/>
      <c r="D20" s="269"/>
      <c r="E20" s="269"/>
      <c r="F20" s="269"/>
      <c r="G20" s="269"/>
      <c r="H20" s="269"/>
      <c r="I20" s="270">
        <f>H20-G20</f>
        <v>0</v>
      </c>
      <c r="J20" s="3"/>
      <c r="M20" s="301" t="e">
        <f t="shared" si="1"/>
        <v>#DIV/0!</v>
      </c>
      <c r="O20" s="303">
        <f t="shared" si="2"/>
        <v>0</v>
      </c>
      <c r="Q20" s="303">
        <f t="shared" si="3"/>
        <v>0</v>
      </c>
    </row>
    <row r="21" spans="1:17">
      <c r="A21" s="45" t="s">
        <v>22</v>
      </c>
      <c r="B21" s="53" t="s">
        <v>51</v>
      </c>
      <c r="C21" s="273">
        <f>SUM(C18:C20)</f>
        <v>0</v>
      </c>
      <c r="D21" s="273">
        <f t="shared" ref="D21:I21" si="5">SUM(D18:D20)</f>
        <v>0</v>
      </c>
      <c r="E21" s="273">
        <f t="shared" si="5"/>
        <v>0</v>
      </c>
      <c r="F21" s="273">
        <f t="shared" si="5"/>
        <v>0</v>
      </c>
      <c r="G21" s="273">
        <f t="shared" si="5"/>
        <v>0</v>
      </c>
      <c r="H21" s="273">
        <f t="shared" si="5"/>
        <v>0</v>
      </c>
      <c r="I21" s="274">
        <f t="shared" si="5"/>
        <v>0</v>
      </c>
      <c r="J21" s="3"/>
      <c r="M21" s="301" t="e">
        <f t="shared" si="1"/>
        <v>#DIV/0!</v>
      </c>
      <c r="O21" s="303">
        <f t="shared" si="2"/>
        <v>0</v>
      </c>
      <c r="Q21" s="303">
        <f t="shared" si="3"/>
        <v>0</v>
      </c>
    </row>
    <row r="22" spans="1:17">
      <c r="A22" s="29">
        <v>230</v>
      </c>
      <c r="B22" s="6" t="s">
        <v>19</v>
      </c>
      <c r="C22" s="275"/>
      <c r="D22" s="275"/>
      <c r="E22" s="275"/>
      <c r="F22" s="275"/>
      <c r="G22" s="275"/>
      <c r="H22" s="275"/>
      <c r="I22" s="270">
        <f>H22-G22</f>
        <v>0</v>
      </c>
      <c r="J22" s="3"/>
      <c r="M22" s="301" t="e">
        <f t="shared" si="1"/>
        <v>#DIV/0!</v>
      </c>
    </row>
    <row r="23" spans="1:17">
      <c r="A23" s="29">
        <v>231</v>
      </c>
      <c r="B23" s="6" t="s">
        <v>20</v>
      </c>
      <c r="C23" s="275"/>
      <c r="D23" s="275"/>
      <c r="E23" s="275"/>
      <c r="F23" s="275"/>
      <c r="G23" s="275"/>
      <c r="H23" s="275"/>
      <c r="I23" s="270">
        <f>H23-G23</f>
        <v>0</v>
      </c>
      <c r="J23" s="3"/>
      <c r="M23" s="301" t="e">
        <f t="shared" si="1"/>
        <v>#DIV/0!</v>
      </c>
    </row>
    <row r="24" spans="1:17">
      <c r="A24" s="29">
        <v>232</v>
      </c>
      <c r="B24" s="6" t="s">
        <v>21</v>
      </c>
      <c r="C24" s="275"/>
      <c r="D24" s="275"/>
      <c r="E24" s="275"/>
      <c r="F24" s="275"/>
      <c r="G24" s="275"/>
      <c r="H24" s="275"/>
      <c r="I24" s="270">
        <f>H24-G24</f>
        <v>0</v>
      </c>
      <c r="J24" s="3"/>
      <c r="M24" s="301" t="e">
        <f t="shared" si="1"/>
        <v>#DIV/0!</v>
      </c>
    </row>
    <row r="25" spans="1:17">
      <c r="A25" s="45" t="s">
        <v>22</v>
      </c>
      <c r="B25" s="53" t="s">
        <v>52</v>
      </c>
      <c r="C25" s="273">
        <f>SUM(C22:C24)</f>
        <v>0</v>
      </c>
      <c r="D25" s="273">
        <f t="shared" ref="D25:I25" si="6">SUM(D22:D24)</f>
        <v>0</v>
      </c>
      <c r="E25" s="273">
        <f t="shared" si="6"/>
        <v>0</v>
      </c>
      <c r="F25" s="273">
        <f t="shared" si="6"/>
        <v>0</v>
      </c>
      <c r="G25" s="273">
        <f t="shared" si="6"/>
        <v>0</v>
      </c>
      <c r="H25" s="273">
        <f t="shared" si="6"/>
        <v>0</v>
      </c>
      <c r="I25" s="274">
        <f t="shared" si="6"/>
        <v>0</v>
      </c>
      <c r="J25" s="3"/>
      <c r="M25" s="301" t="e">
        <f t="shared" si="1"/>
        <v>#DIV/0!</v>
      </c>
    </row>
    <row r="26" spans="1:17" s="62" customFormat="1">
      <c r="A26" s="59" t="s">
        <v>23</v>
      </c>
      <c r="B26" s="60" t="s">
        <v>86</v>
      </c>
      <c r="C26" s="276">
        <f t="shared" ref="C26:I26" si="7">C21+C25</f>
        <v>0</v>
      </c>
      <c r="D26" s="276">
        <f t="shared" si="7"/>
        <v>0</v>
      </c>
      <c r="E26" s="276">
        <f t="shared" si="7"/>
        <v>0</v>
      </c>
      <c r="F26" s="276">
        <f t="shared" si="7"/>
        <v>0</v>
      </c>
      <c r="G26" s="276">
        <f t="shared" si="7"/>
        <v>0</v>
      </c>
      <c r="H26" s="276">
        <f t="shared" si="7"/>
        <v>0</v>
      </c>
      <c r="I26" s="277">
        <f t="shared" si="7"/>
        <v>0</v>
      </c>
      <c r="J26" s="61"/>
      <c r="M26" s="301" t="e">
        <f t="shared" si="1"/>
        <v>#DIV/0!</v>
      </c>
    </row>
    <row r="27" spans="1:17">
      <c r="A27" s="370" t="s">
        <v>55</v>
      </c>
      <c r="B27" s="371"/>
      <c r="C27" s="278"/>
      <c r="D27" s="278"/>
      <c r="E27" s="278"/>
      <c r="F27" s="278"/>
      <c r="G27" s="278"/>
      <c r="H27" s="279">
        <v>0</v>
      </c>
      <c r="I27" s="280"/>
      <c r="M27" s="301" t="e">
        <f t="shared" si="1"/>
        <v>#DIV/0!</v>
      </c>
    </row>
    <row r="28" spans="1:17" s="62" customFormat="1" ht="18.75" customHeight="1" thickBot="1">
      <c r="A28" s="372" t="s">
        <v>56</v>
      </c>
      <c r="B28" s="373"/>
      <c r="C28" s="281">
        <f t="shared" ref="C28:I28" si="8">C17+C26+C27</f>
        <v>0</v>
      </c>
      <c r="D28" s="281">
        <f t="shared" si="8"/>
        <v>0</v>
      </c>
      <c r="E28" s="281">
        <f t="shared" si="8"/>
        <v>17961.252999999997</v>
      </c>
      <c r="F28" s="281">
        <f t="shared" si="8"/>
        <v>17961.252999999997</v>
      </c>
      <c r="G28" s="281">
        <f t="shared" si="8"/>
        <v>17961.252999999997</v>
      </c>
      <c r="H28" s="281">
        <f t="shared" si="8"/>
        <v>1370.327</v>
      </c>
      <c r="I28" s="282">
        <f t="shared" si="8"/>
        <v>-16590.925999999999</v>
      </c>
      <c r="M28" s="301">
        <f t="shared" si="1"/>
        <v>7.6293508030870694</v>
      </c>
    </row>
    <row r="29" spans="1:17" ht="23.25" customHeight="1">
      <c r="A29" s="8"/>
      <c r="B29" s="4"/>
      <c r="C29" s="4"/>
      <c r="D29" s="32"/>
      <c r="E29" s="32"/>
      <c r="F29" s="32"/>
      <c r="G29" s="32"/>
      <c r="H29" s="32"/>
      <c r="I29" s="50"/>
    </row>
    <row r="30" spans="1:17" ht="11.25" customHeight="1">
      <c r="A30" s="8"/>
      <c r="B30" s="4"/>
      <c r="C30" s="4"/>
      <c r="D30" s="32"/>
      <c r="E30" s="32"/>
      <c r="F30" s="32"/>
      <c r="G30" s="32"/>
      <c r="H30" s="32"/>
      <c r="I30" s="50"/>
    </row>
    <row r="32" spans="1:17" ht="17.25" customHeight="1">
      <c r="A32" s="365" t="s">
        <v>24</v>
      </c>
      <c r="B32" s="222" t="s">
        <v>9</v>
      </c>
      <c r="C32" s="354" t="s">
        <v>25</v>
      </c>
      <c r="D32" s="355"/>
      <c r="E32" s="36" t="s">
        <v>9</v>
      </c>
      <c r="F32" s="352"/>
      <c r="G32" s="353"/>
      <c r="H32" s="33"/>
      <c r="I32" s="51"/>
    </row>
    <row r="33" spans="1:9" ht="19.5" customHeight="1">
      <c r="A33" s="366"/>
      <c r="B33" s="222" t="s">
        <v>26</v>
      </c>
      <c r="C33" s="356"/>
      <c r="D33" s="357"/>
      <c r="E33" s="36" t="s">
        <v>26</v>
      </c>
      <c r="F33" s="352"/>
      <c r="G33" s="353"/>
      <c r="H33" s="33"/>
      <c r="I33" s="51"/>
    </row>
    <row r="34" spans="1:9" ht="21.75" customHeight="1">
      <c r="A34" s="367"/>
      <c r="B34" s="222" t="s">
        <v>27</v>
      </c>
      <c r="C34" s="358"/>
      <c r="D34" s="359"/>
      <c r="E34" s="36" t="s">
        <v>27</v>
      </c>
      <c r="F34" s="352"/>
      <c r="G34" s="353"/>
      <c r="H34" s="33"/>
      <c r="I34" s="51"/>
    </row>
  </sheetData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honeticPr fontId="7" type="noConversion"/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S41"/>
  <sheetViews>
    <sheetView topLeftCell="C1" zoomScale="90" zoomScaleNormal="90" workbookViewId="0">
      <selection sqref="A1:S30"/>
    </sheetView>
  </sheetViews>
  <sheetFormatPr defaultRowHeight="12.75"/>
  <cols>
    <col min="1" max="1" width="14" customWidth="1"/>
    <col min="2" max="2" width="37" customWidth="1"/>
    <col min="3" max="3" width="17.42578125" customWidth="1"/>
    <col min="4" max="4" width="14.140625" customWidth="1"/>
    <col min="5" max="5" width="16.7109375" customWidth="1"/>
    <col min="6" max="6" width="13.28515625" customWidth="1"/>
    <col min="7" max="7" width="15" customWidth="1"/>
    <col min="8" max="8" width="12.7109375" bestFit="1" customWidth="1"/>
    <col min="9" max="9" width="13.42578125" customWidth="1"/>
    <col min="10" max="10" width="11.5703125" customWidth="1"/>
    <col min="11" max="11" width="11" customWidth="1"/>
    <col min="12" max="12" width="12.7109375" customWidth="1"/>
    <col min="13" max="13" width="13.85546875" customWidth="1"/>
    <col min="14" max="14" width="13.5703125" customWidth="1"/>
    <col min="15" max="15" width="26.7109375" customWidth="1"/>
    <col min="16" max="16" width="12.5703125" customWidth="1"/>
    <col min="17" max="18" width="15.140625" customWidth="1"/>
    <col min="19" max="19" width="32" customWidth="1"/>
  </cols>
  <sheetData>
    <row r="2" spans="1:19" s="79" customFormat="1" ht="15.75">
      <c r="A2" s="84" t="s">
        <v>150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9" s="79" customFormat="1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9" ht="15">
      <c r="A4" s="100" t="s">
        <v>28</v>
      </c>
      <c r="B4" s="221" t="s">
        <v>108</v>
      </c>
      <c r="C4" s="99" t="s">
        <v>29</v>
      </c>
      <c r="D4" s="297" t="s">
        <v>200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9" ht="15">
      <c r="A5" s="73"/>
      <c r="B5" s="74"/>
      <c r="C5" s="74"/>
      <c r="D5" s="298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9" ht="15">
      <c r="A6" s="100" t="s">
        <v>1</v>
      </c>
      <c r="B6" s="221" t="s">
        <v>197</v>
      </c>
      <c r="C6" s="99" t="s">
        <v>85</v>
      </c>
      <c r="D6" s="297" t="s">
        <v>201</v>
      </c>
      <c r="E6" s="82"/>
      <c r="F6" s="81"/>
      <c r="G6" s="81"/>
      <c r="H6" s="81"/>
      <c r="I6" s="81"/>
      <c r="J6" s="81"/>
      <c r="K6" s="9"/>
      <c r="L6" s="9"/>
      <c r="M6" s="9"/>
      <c r="N6" s="9"/>
    </row>
    <row r="7" spans="1:19" ht="15.75" thickBot="1">
      <c r="A7" s="398"/>
      <c r="B7" s="399"/>
    </row>
    <row r="8" spans="1:19" s="254" customFormat="1" ht="16.5" thickBot="1">
      <c r="A8" s="252"/>
      <c r="B8" s="253" t="s">
        <v>81</v>
      </c>
      <c r="C8" s="253"/>
      <c r="D8" s="253"/>
      <c r="E8" s="253"/>
      <c r="F8" s="253" t="s">
        <v>159</v>
      </c>
      <c r="G8" s="253"/>
      <c r="H8" s="253"/>
      <c r="I8" s="253" t="s">
        <v>160</v>
      </c>
      <c r="J8" s="253"/>
      <c r="K8" s="253"/>
      <c r="L8" s="253" t="s">
        <v>161</v>
      </c>
      <c r="M8" s="253"/>
      <c r="N8" s="253"/>
      <c r="O8" s="253" t="s">
        <v>162</v>
      </c>
      <c r="P8" s="408" t="s">
        <v>167</v>
      </c>
      <c r="Q8" s="409"/>
      <c r="R8" s="410"/>
      <c r="S8" s="395" t="s">
        <v>42</v>
      </c>
    </row>
    <row r="9" spans="1:19" s="101" customFormat="1" ht="33" customHeight="1">
      <c r="A9" s="383" t="s">
        <v>0</v>
      </c>
      <c r="B9" s="385" t="s">
        <v>123</v>
      </c>
      <c r="C9" s="387" t="s">
        <v>125</v>
      </c>
      <c r="D9" s="377" t="s">
        <v>168</v>
      </c>
      <c r="E9" s="379" t="s">
        <v>169</v>
      </c>
      <c r="F9" s="381" t="s">
        <v>170</v>
      </c>
      <c r="G9" s="377" t="s">
        <v>171</v>
      </c>
      <c r="H9" s="379" t="s">
        <v>172</v>
      </c>
      <c r="I9" s="381" t="s">
        <v>173</v>
      </c>
      <c r="J9" s="377" t="s">
        <v>174</v>
      </c>
      <c r="K9" s="379" t="s">
        <v>175</v>
      </c>
      <c r="L9" s="381" t="s">
        <v>176</v>
      </c>
      <c r="M9" s="377" t="s">
        <v>177</v>
      </c>
      <c r="N9" s="379" t="s">
        <v>178</v>
      </c>
      <c r="O9" s="381" t="s">
        <v>179</v>
      </c>
      <c r="P9" s="393" t="s">
        <v>164</v>
      </c>
      <c r="Q9" s="420" t="s">
        <v>165</v>
      </c>
      <c r="R9" s="406" t="s">
        <v>166</v>
      </c>
      <c r="S9" s="396"/>
    </row>
    <row r="10" spans="1:19" s="101" customFormat="1" ht="35.25" customHeight="1">
      <c r="A10" s="384"/>
      <c r="B10" s="386"/>
      <c r="C10" s="388"/>
      <c r="D10" s="378"/>
      <c r="E10" s="380"/>
      <c r="F10" s="382"/>
      <c r="G10" s="378"/>
      <c r="H10" s="380"/>
      <c r="I10" s="382"/>
      <c r="J10" s="378"/>
      <c r="K10" s="380"/>
      <c r="L10" s="382"/>
      <c r="M10" s="378"/>
      <c r="N10" s="380"/>
      <c r="O10" s="382"/>
      <c r="P10" s="394"/>
      <c r="Q10" s="421"/>
      <c r="R10" s="407"/>
      <c r="S10" s="397"/>
    </row>
    <row r="11" spans="1:19" s="55" customFormat="1">
      <c r="A11" s="83" t="s">
        <v>126</v>
      </c>
      <c r="B11" s="321" t="s">
        <v>100</v>
      </c>
      <c r="C11" s="243"/>
      <c r="D11" s="244"/>
      <c r="E11" s="98"/>
      <c r="F11" s="245" t="e">
        <f t="shared" ref="F11:F18" si="0">E11/D11</f>
        <v>#DIV/0!</v>
      </c>
      <c r="G11" s="244"/>
      <c r="H11" s="98"/>
      <c r="I11" s="245" t="e">
        <f t="shared" ref="I11:I18" si="1">H11/G11</f>
        <v>#DIV/0!</v>
      </c>
      <c r="J11" s="244"/>
      <c r="K11" s="98"/>
      <c r="L11" s="245" t="e">
        <f t="shared" ref="L11:L18" si="2">K11/J11</f>
        <v>#DIV/0!</v>
      </c>
      <c r="M11" s="244"/>
      <c r="N11" s="98"/>
      <c r="O11" s="245" t="e">
        <f t="shared" ref="O11:O18" si="3">N11/M11</f>
        <v>#DIV/0!</v>
      </c>
      <c r="P11" s="257" t="e">
        <f t="shared" ref="P11:P18" si="4">O11-F11</f>
        <v>#DIV/0!</v>
      </c>
      <c r="Q11" s="102" t="e">
        <f t="shared" ref="Q11:Q18" si="5">O11-I11</f>
        <v>#DIV/0!</v>
      </c>
      <c r="R11" s="245" t="e">
        <f t="shared" ref="R11:R18" si="6">O11-L11</f>
        <v>#DIV/0!</v>
      </c>
      <c r="S11" s="333"/>
    </row>
    <row r="12" spans="1:19" s="55" customFormat="1">
      <c r="A12" s="83" t="s">
        <v>127</v>
      </c>
      <c r="B12" s="321" t="s">
        <v>100</v>
      </c>
      <c r="C12" s="243"/>
      <c r="D12" s="244"/>
      <c r="E12" s="98"/>
      <c r="F12" s="245" t="e">
        <f t="shared" si="0"/>
        <v>#DIV/0!</v>
      </c>
      <c r="G12" s="244"/>
      <c r="H12" s="98"/>
      <c r="I12" s="283" t="e">
        <f t="shared" si="1"/>
        <v>#DIV/0!</v>
      </c>
      <c r="J12" s="244"/>
      <c r="K12" s="98"/>
      <c r="L12" s="245" t="e">
        <f t="shared" si="2"/>
        <v>#DIV/0!</v>
      </c>
      <c r="M12" s="244"/>
      <c r="N12" s="98"/>
      <c r="O12" s="245" t="e">
        <f t="shared" si="3"/>
        <v>#DIV/0!</v>
      </c>
      <c r="P12" s="257" t="e">
        <f t="shared" si="4"/>
        <v>#DIV/0!</v>
      </c>
      <c r="Q12" s="102" t="e">
        <f t="shared" si="5"/>
        <v>#DIV/0!</v>
      </c>
      <c r="R12" s="245" t="e">
        <f t="shared" si="6"/>
        <v>#DIV/0!</v>
      </c>
      <c r="S12" s="255" t="s">
        <v>107</v>
      </c>
    </row>
    <row r="13" spans="1:19" s="55" customFormat="1">
      <c r="A13" s="83" t="s">
        <v>59</v>
      </c>
      <c r="B13" s="321" t="s">
        <v>100</v>
      </c>
      <c r="C13" s="243"/>
      <c r="D13" s="244"/>
      <c r="E13" s="98"/>
      <c r="F13" s="245" t="e">
        <f t="shared" si="0"/>
        <v>#DIV/0!</v>
      </c>
      <c r="G13" s="244"/>
      <c r="H13" s="98"/>
      <c r="I13" s="245" t="e">
        <f t="shared" si="1"/>
        <v>#DIV/0!</v>
      </c>
      <c r="J13" s="244"/>
      <c r="K13" s="98"/>
      <c r="L13" s="245" t="e">
        <f t="shared" si="2"/>
        <v>#DIV/0!</v>
      </c>
      <c r="M13" s="244"/>
      <c r="N13" s="98"/>
      <c r="O13" s="245" t="e">
        <f t="shared" si="3"/>
        <v>#DIV/0!</v>
      </c>
      <c r="P13" s="257" t="e">
        <f t="shared" si="4"/>
        <v>#DIV/0!</v>
      </c>
      <c r="Q13" s="102" t="e">
        <f t="shared" si="5"/>
        <v>#DIV/0!</v>
      </c>
      <c r="R13" s="245" t="e">
        <f t="shared" si="6"/>
        <v>#DIV/0!</v>
      </c>
      <c r="S13" s="255" t="s">
        <v>107</v>
      </c>
    </row>
    <row r="14" spans="1:19" s="55" customFormat="1">
      <c r="A14" s="304" t="s">
        <v>62</v>
      </c>
      <c r="B14" s="321" t="s">
        <v>100</v>
      </c>
      <c r="C14" s="305"/>
      <c r="D14" s="244"/>
      <c r="E14" s="98"/>
      <c r="F14" s="245" t="e">
        <f t="shared" si="0"/>
        <v>#DIV/0!</v>
      </c>
      <c r="G14" s="306"/>
      <c r="H14" s="307"/>
      <c r="I14" s="245" t="e">
        <f t="shared" si="1"/>
        <v>#DIV/0!</v>
      </c>
      <c r="J14" s="306"/>
      <c r="K14" s="307"/>
      <c r="L14" s="245" t="e">
        <f t="shared" si="2"/>
        <v>#DIV/0!</v>
      </c>
      <c r="M14" s="306"/>
      <c r="N14" s="307"/>
      <c r="O14" s="245" t="e">
        <f t="shared" si="3"/>
        <v>#DIV/0!</v>
      </c>
      <c r="P14" s="257" t="e">
        <f t="shared" si="4"/>
        <v>#DIV/0!</v>
      </c>
      <c r="Q14" s="102" t="e">
        <f t="shared" si="5"/>
        <v>#DIV/0!</v>
      </c>
      <c r="R14" s="245" t="e">
        <f t="shared" si="6"/>
        <v>#DIV/0!</v>
      </c>
      <c r="S14" s="308"/>
    </row>
    <row r="15" spans="1:19" s="55" customFormat="1">
      <c r="A15" s="304" t="s">
        <v>70</v>
      </c>
      <c r="B15" s="321" t="s">
        <v>100</v>
      </c>
      <c r="C15" s="305"/>
      <c r="D15" s="244"/>
      <c r="E15" s="98"/>
      <c r="F15" s="245" t="e">
        <f t="shared" si="0"/>
        <v>#DIV/0!</v>
      </c>
      <c r="G15" s="306"/>
      <c r="H15" s="307"/>
      <c r="I15" s="245" t="e">
        <f t="shared" si="1"/>
        <v>#DIV/0!</v>
      </c>
      <c r="J15" s="306"/>
      <c r="K15" s="307"/>
      <c r="L15" s="245" t="e">
        <f t="shared" si="2"/>
        <v>#DIV/0!</v>
      </c>
      <c r="M15" s="306"/>
      <c r="N15" s="307"/>
      <c r="O15" s="245" t="e">
        <f t="shared" si="3"/>
        <v>#DIV/0!</v>
      </c>
      <c r="P15" s="257" t="e">
        <f t="shared" si="4"/>
        <v>#DIV/0!</v>
      </c>
      <c r="Q15" s="102" t="e">
        <f t="shared" si="5"/>
        <v>#DIV/0!</v>
      </c>
      <c r="R15" s="245" t="e">
        <f t="shared" si="6"/>
        <v>#DIV/0!</v>
      </c>
      <c r="S15" s="308"/>
    </row>
    <row r="16" spans="1:19" s="55" customFormat="1">
      <c r="A16" s="304" t="s">
        <v>111</v>
      </c>
      <c r="B16" s="321" t="s">
        <v>100</v>
      </c>
      <c r="C16" s="305"/>
      <c r="D16" s="244"/>
      <c r="E16" s="98"/>
      <c r="F16" s="245" t="e">
        <f t="shared" si="0"/>
        <v>#DIV/0!</v>
      </c>
      <c r="G16" s="306"/>
      <c r="H16" s="307"/>
      <c r="I16" s="245" t="e">
        <f t="shared" si="1"/>
        <v>#DIV/0!</v>
      </c>
      <c r="J16" s="306"/>
      <c r="K16" s="307"/>
      <c r="L16" s="245" t="e">
        <f t="shared" si="2"/>
        <v>#DIV/0!</v>
      </c>
      <c r="M16" s="306"/>
      <c r="N16" s="307"/>
      <c r="O16" s="245" t="e">
        <f t="shared" si="3"/>
        <v>#DIV/0!</v>
      </c>
      <c r="P16" s="257" t="e">
        <f t="shared" si="4"/>
        <v>#DIV/0!</v>
      </c>
      <c r="Q16" s="102" t="e">
        <f t="shared" si="5"/>
        <v>#DIV/0!</v>
      </c>
      <c r="R16" s="245" t="e">
        <f t="shared" si="6"/>
        <v>#DIV/0!</v>
      </c>
      <c r="S16" s="308"/>
    </row>
    <row r="17" spans="1:19" s="55" customFormat="1">
      <c r="A17" s="304" t="s">
        <v>199</v>
      </c>
      <c r="B17" s="321" t="s">
        <v>100</v>
      </c>
      <c r="C17" s="305"/>
      <c r="D17" s="244"/>
      <c r="E17" s="98"/>
      <c r="F17" s="245" t="e">
        <f t="shared" si="0"/>
        <v>#DIV/0!</v>
      </c>
      <c r="G17" s="306"/>
      <c r="H17" s="307"/>
      <c r="I17" s="245" t="e">
        <f t="shared" si="1"/>
        <v>#DIV/0!</v>
      </c>
      <c r="J17" s="306"/>
      <c r="K17" s="307"/>
      <c r="L17" s="245" t="e">
        <f t="shared" si="2"/>
        <v>#DIV/0!</v>
      </c>
      <c r="M17" s="306"/>
      <c r="N17" s="307"/>
      <c r="O17" s="245" t="e">
        <f t="shared" si="3"/>
        <v>#DIV/0!</v>
      </c>
      <c r="P17" s="257" t="e">
        <f t="shared" si="4"/>
        <v>#DIV/0!</v>
      </c>
      <c r="Q17" s="102" t="e">
        <f t="shared" si="5"/>
        <v>#DIV/0!</v>
      </c>
      <c r="R17" s="245" t="e">
        <f t="shared" si="6"/>
        <v>#DIV/0!</v>
      </c>
      <c r="S17" s="308"/>
    </row>
    <row r="18" spans="1:19" s="55" customFormat="1" ht="13.5" thickBot="1">
      <c r="A18" s="249"/>
      <c r="B18" s="322"/>
      <c r="C18" s="250"/>
      <c r="D18" s="246"/>
      <c r="E18" s="247"/>
      <c r="F18" s="248" t="e">
        <f t="shared" si="0"/>
        <v>#DIV/0!</v>
      </c>
      <c r="G18" s="246"/>
      <c r="H18" s="247"/>
      <c r="I18" s="245" t="e">
        <f t="shared" si="1"/>
        <v>#DIV/0!</v>
      </c>
      <c r="J18" s="246"/>
      <c r="K18" s="247"/>
      <c r="L18" s="248" t="e">
        <f t="shared" si="2"/>
        <v>#DIV/0!</v>
      </c>
      <c r="M18" s="246"/>
      <c r="N18" s="247"/>
      <c r="O18" s="248" t="e">
        <f t="shared" si="3"/>
        <v>#DIV/0!</v>
      </c>
      <c r="P18" s="258" t="e">
        <f t="shared" si="4"/>
        <v>#DIV/0!</v>
      </c>
      <c r="Q18" s="251" t="e">
        <f t="shared" si="5"/>
        <v>#DIV/0!</v>
      </c>
      <c r="R18" s="248" t="e">
        <f t="shared" si="6"/>
        <v>#DIV/0!</v>
      </c>
      <c r="S18" s="256" t="s">
        <v>107</v>
      </c>
    </row>
    <row r="19" spans="1:19" s="42" customFormat="1" ht="13.5" thickTop="1">
      <c r="B19" s="97"/>
    </row>
    <row r="20" spans="1:19" ht="13.5" thickBot="1">
      <c r="A20" s="423" t="s">
        <v>149</v>
      </c>
      <c r="B20" s="424"/>
      <c r="C20" s="424"/>
      <c r="D20" s="424"/>
      <c r="E20" s="424"/>
      <c r="F20" s="424"/>
    </row>
    <row r="21" spans="1:19" ht="34.5" thickTop="1">
      <c r="A21" s="236" t="s">
        <v>0</v>
      </c>
      <c r="B21" s="226" t="s">
        <v>123</v>
      </c>
      <c r="C21" s="227" t="s">
        <v>147</v>
      </c>
      <c r="D21" s="227" t="s">
        <v>89</v>
      </c>
      <c r="E21" s="227" t="s">
        <v>148</v>
      </c>
      <c r="F21" s="228" t="s">
        <v>42</v>
      </c>
    </row>
    <row r="22" spans="1:19">
      <c r="A22" s="237" t="s">
        <v>126</v>
      </c>
      <c r="B22" s="72" t="s">
        <v>157</v>
      </c>
      <c r="C22" s="71"/>
      <c r="D22" s="71"/>
      <c r="E22" s="76">
        <v>0</v>
      </c>
      <c r="F22" s="229"/>
    </row>
    <row r="23" spans="1:19" ht="13.5" thickBot="1">
      <c r="A23" s="238" t="s">
        <v>62</v>
      </c>
      <c r="B23" s="230" t="s">
        <v>128</v>
      </c>
      <c r="C23" s="231"/>
      <c r="D23" s="231"/>
      <c r="E23" s="232">
        <v>0</v>
      </c>
      <c r="F23" s="233"/>
    </row>
    <row r="24" spans="1:19" s="42" customFormat="1" ht="13.5" thickTop="1">
      <c r="A24" s="34"/>
      <c r="B24" s="18"/>
      <c r="C24" s="34"/>
      <c r="D24" s="34"/>
      <c r="E24" s="75"/>
      <c r="F24" s="34"/>
    </row>
    <row r="25" spans="1:19" s="42" customFormat="1">
      <c r="A25" s="34"/>
      <c r="B25" s="18"/>
      <c r="C25" s="34"/>
      <c r="D25" s="34"/>
      <c r="E25" s="75"/>
      <c r="F25" s="34"/>
    </row>
    <row r="26" spans="1:19" s="42" customFormat="1">
      <c r="A26" s="34"/>
      <c r="B26" s="18"/>
      <c r="C26" s="34"/>
      <c r="D26" s="34"/>
      <c r="E26" s="75"/>
      <c r="F26" s="34"/>
    </row>
    <row r="27" spans="1:19" s="42" customFormat="1">
      <c r="A27" s="34"/>
      <c r="B27" s="18"/>
      <c r="C27" s="34"/>
      <c r="D27" s="34"/>
      <c r="E27" s="75"/>
      <c r="F27" s="34"/>
    </row>
    <row r="28" spans="1:19">
      <c r="A28" s="411" t="s">
        <v>24</v>
      </c>
      <c r="B28" s="412"/>
      <c r="C28" s="70" t="s">
        <v>9</v>
      </c>
      <c r="D28" s="352"/>
      <c r="E28" s="353"/>
      <c r="F28" s="417" t="s">
        <v>25</v>
      </c>
      <c r="G28" s="70" t="s">
        <v>9</v>
      </c>
      <c r="H28" s="352"/>
      <c r="I28" s="353"/>
    </row>
    <row r="29" spans="1:19">
      <c r="A29" s="413"/>
      <c r="B29" s="414"/>
      <c r="C29" s="70" t="s">
        <v>26</v>
      </c>
      <c r="D29" s="352"/>
      <c r="E29" s="353"/>
      <c r="F29" s="418"/>
      <c r="G29" s="70" t="s">
        <v>26</v>
      </c>
      <c r="H29" s="352"/>
      <c r="I29" s="353"/>
    </row>
    <row r="30" spans="1:19">
      <c r="A30" s="415"/>
      <c r="B30" s="416"/>
      <c r="C30" s="70" t="s">
        <v>27</v>
      </c>
      <c r="D30" s="352"/>
      <c r="E30" s="353"/>
      <c r="F30" s="419"/>
      <c r="G30" s="70" t="s">
        <v>27</v>
      </c>
      <c r="H30" s="352"/>
      <c r="I30" s="353"/>
    </row>
    <row r="34" spans="1:18" ht="16.5" thickBot="1">
      <c r="A34" s="96" t="s">
        <v>90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422" t="s">
        <v>167</v>
      </c>
      <c r="Q34" s="422"/>
      <c r="R34" s="422"/>
    </row>
    <row r="35" spans="1:18" ht="13.5" thickBot="1">
      <c r="A35" s="104"/>
      <c r="B35" s="105"/>
      <c r="C35" s="103"/>
      <c r="D35" s="103"/>
      <c r="E35" s="103"/>
      <c r="F35" s="103" t="s">
        <v>159</v>
      </c>
      <c r="G35" s="103"/>
      <c r="H35" s="103"/>
      <c r="I35" s="103" t="s">
        <v>160</v>
      </c>
      <c r="J35" s="103"/>
      <c r="K35" s="103"/>
      <c r="L35" s="103" t="s">
        <v>161</v>
      </c>
      <c r="M35" s="103"/>
      <c r="N35" s="103"/>
      <c r="O35" s="103" t="s">
        <v>162</v>
      </c>
      <c r="P35" s="103" t="s">
        <v>163</v>
      </c>
      <c r="Q35" s="103" t="s">
        <v>183</v>
      </c>
      <c r="R35" s="103" t="s">
        <v>184</v>
      </c>
    </row>
    <row r="36" spans="1:18" s="80" customFormat="1" ht="19.5" customHeight="1">
      <c r="A36" s="402" t="s">
        <v>57</v>
      </c>
      <c r="B36" s="404" t="s">
        <v>58</v>
      </c>
      <c r="C36" s="389" t="s">
        <v>125</v>
      </c>
      <c r="D36" s="389" t="s">
        <v>129</v>
      </c>
      <c r="E36" s="389" t="s">
        <v>130</v>
      </c>
      <c r="F36" s="391" t="s">
        <v>131</v>
      </c>
      <c r="G36" s="389" t="s">
        <v>132</v>
      </c>
      <c r="H36" s="389" t="s">
        <v>133</v>
      </c>
      <c r="I36" s="400" t="s">
        <v>134</v>
      </c>
      <c r="J36" s="389" t="s">
        <v>180</v>
      </c>
      <c r="K36" s="389" t="s">
        <v>181</v>
      </c>
      <c r="L36" s="400" t="s">
        <v>182</v>
      </c>
      <c r="M36" s="389" t="s">
        <v>135</v>
      </c>
      <c r="N36" s="389" t="s">
        <v>136</v>
      </c>
      <c r="O36" s="391" t="s">
        <v>137</v>
      </c>
      <c r="P36" s="391" t="s">
        <v>158</v>
      </c>
      <c r="Q36" s="391" t="s">
        <v>158</v>
      </c>
      <c r="R36" s="391" t="s">
        <v>158</v>
      </c>
    </row>
    <row r="37" spans="1:18" s="80" customFormat="1" ht="15.75" customHeight="1">
      <c r="A37" s="403"/>
      <c r="B37" s="405"/>
      <c r="C37" s="390"/>
      <c r="D37" s="390"/>
      <c r="E37" s="390"/>
      <c r="F37" s="392"/>
      <c r="G37" s="390"/>
      <c r="H37" s="390"/>
      <c r="I37" s="401"/>
      <c r="J37" s="390"/>
      <c r="K37" s="390"/>
      <c r="L37" s="401"/>
      <c r="M37" s="390"/>
      <c r="N37" s="390"/>
      <c r="O37" s="392"/>
      <c r="P37" s="392"/>
      <c r="Q37" s="392"/>
      <c r="R37" s="392"/>
    </row>
    <row r="38" spans="1:18" s="55" customFormat="1" ht="25.5">
      <c r="A38" s="88" t="s">
        <v>59</v>
      </c>
      <c r="B38" s="89" t="s">
        <v>60</v>
      </c>
      <c r="C38" s="90" t="s">
        <v>61</v>
      </c>
      <c r="D38" s="91">
        <v>10100</v>
      </c>
      <c r="E38" s="91">
        <v>213137.39604797101</v>
      </c>
      <c r="F38" s="106">
        <f>E38/D38</f>
        <v>21.10271247999713</v>
      </c>
      <c r="G38" s="91">
        <v>11000</v>
      </c>
      <c r="H38" s="91">
        <v>240000</v>
      </c>
      <c r="I38" s="259">
        <f>H38/G38</f>
        <v>21.818181818181817</v>
      </c>
      <c r="J38" s="91">
        <v>9000</v>
      </c>
      <c r="K38" s="91">
        <v>240000</v>
      </c>
      <c r="L38" s="259">
        <f>K38/J38</f>
        <v>26.666666666666668</v>
      </c>
      <c r="M38" s="91">
        <v>17524</v>
      </c>
      <c r="N38" s="91">
        <v>194739</v>
      </c>
      <c r="O38" s="106">
        <f>N38/M38</f>
        <v>11.112702579319791</v>
      </c>
      <c r="P38" s="261">
        <f>O38/F38-1</f>
        <v>-0.47339932770001414</v>
      </c>
      <c r="Q38" s="261">
        <f>O38/I38-1</f>
        <v>-0.49066779844784292</v>
      </c>
      <c r="R38" s="261">
        <f>O38/L38-1</f>
        <v>-0.58327365327550784</v>
      </c>
    </row>
    <row r="39" spans="1:18" s="55" customFormat="1" ht="18.75" customHeight="1" thickBot="1">
      <c r="A39" s="92" t="s">
        <v>62</v>
      </c>
      <c r="B39" s="93" t="s">
        <v>63</v>
      </c>
      <c r="C39" s="94" t="s">
        <v>61</v>
      </c>
      <c r="D39" s="95">
        <v>10000</v>
      </c>
      <c r="E39" s="95">
        <v>800000</v>
      </c>
      <c r="F39" s="107">
        <f>E39/D39</f>
        <v>80</v>
      </c>
      <c r="G39" s="95">
        <v>10500</v>
      </c>
      <c r="H39" s="95">
        <v>880000</v>
      </c>
      <c r="I39" s="260">
        <f>H39/G39</f>
        <v>83.80952380952381</v>
      </c>
      <c r="J39" s="95">
        <v>7200</v>
      </c>
      <c r="K39" s="95">
        <v>820000</v>
      </c>
      <c r="L39" s="260">
        <f>K39/J39</f>
        <v>113.88888888888889</v>
      </c>
      <c r="M39" s="95">
        <v>5380</v>
      </c>
      <c r="N39" s="95">
        <v>614399</v>
      </c>
      <c r="O39" s="107">
        <f>N39/M39</f>
        <v>114.20055762081785</v>
      </c>
      <c r="P39" s="262">
        <f>O39/F39-1</f>
        <v>0.427506970260223</v>
      </c>
      <c r="Q39" s="262">
        <f>O39/I39-1</f>
        <v>0.3626202897938493</v>
      </c>
      <c r="R39" s="263">
        <f>O39/L39-1</f>
        <v>2.7366034998641542E-3</v>
      </c>
    </row>
    <row r="40" spans="1:18" s="42" customFormat="1">
      <c r="B40" s="97"/>
    </row>
    <row r="41" spans="1:18" ht="18.75" customHeight="1"/>
  </sheetData>
  <mergeCells count="49">
    <mergeCell ref="R36:R37"/>
    <mergeCell ref="P34:R34"/>
    <mergeCell ref="A20:F20"/>
    <mergeCell ref="H29:I29"/>
    <mergeCell ref="D30:E30"/>
    <mergeCell ref="H30:I30"/>
    <mergeCell ref="P36:P37"/>
    <mergeCell ref="Q36:Q37"/>
    <mergeCell ref="Q9:Q10"/>
    <mergeCell ref="H9:H10"/>
    <mergeCell ref="I9:I10"/>
    <mergeCell ref="K36:K37"/>
    <mergeCell ref="L36:L37"/>
    <mergeCell ref="S8:S10"/>
    <mergeCell ref="A7:B7"/>
    <mergeCell ref="G36:G37"/>
    <mergeCell ref="H36:H37"/>
    <mergeCell ref="I36:I37"/>
    <mergeCell ref="M36:M37"/>
    <mergeCell ref="N36:N37"/>
    <mergeCell ref="O36:O37"/>
    <mergeCell ref="A36:A37"/>
    <mergeCell ref="B36:B37"/>
    <mergeCell ref="R9:R10"/>
    <mergeCell ref="P8:R8"/>
    <mergeCell ref="A28:B30"/>
    <mergeCell ref="D28:E28"/>
    <mergeCell ref="F28:F30"/>
    <mergeCell ref="H28:I28"/>
    <mergeCell ref="C36:C37"/>
    <mergeCell ref="D36:D37"/>
    <mergeCell ref="E36:E37"/>
    <mergeCell ref="F36:F37"/>
    <mergeCell ref="P9:P10"/>
    <mergeCell ref="J9:J10"/>
    <mergeCell ref="K9:K10"/>
    <mergeCell ref="L9:L10"/>
    <mergeCell ref="J36:J37"/>
    <mergeCell ref="G9:G10"/>
    <mergeCell ref="D29:E29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48"/>
  <sheetViews>
    <sheetView zoomScale="80" zoomScaleNormal="80" workbookViewId="0">
      <selection sqref="A1:J48"/>
    </sheetView>
  </sheetViews>
  <sheetFormatPr defaultRowHeight="12.75"/>
  <cols>
    <col min="1" max="1" width="12.7109375" style="26" customWidth="1"/>
    <col min="2" max="2" width="61.140625" style="26" bestFit="1" customWidth="1"/>
    <col min="3" max="3" width="22.42578125" customWidth="1"/>
    <col min="4" max="4" width="34.5703125" customWidth="1"/>
    <col min="5" max="5" width="12.7109375" style="26" customWidth="1"/>
    <col min="6" max="7" width="12.28515625" style="26" customWidth="1"/>
    <col min="8" max="8" width="12" style="26" customWidth="1"/>
    <col min="9" max="9" width="12.85546875" style="26" customWidth="1"/>
    <col min="10" max="10" width="45.85546875" style="138" customWidth="1"/>
  </cols>
  <sheetData>
    <row r="2" spans="1:13" s="79" customFormat="1" ht="15.75">
      <c r="A2" s="113" t="s">
        <v>152</v>
      </c>
      <c r="B2" s="46"/>
      <c r="C2" s="114"/>
      <c r="E2" s="46"/>
      <c r="F2" s="46"/>
      <c r="G2" s="46"/>
      <c r="H2" s="46"/>
      <c r="I2" s="46"/>
      <c r="J2" s="172"/>
    </row>
    <row r="3" spans="1:13" s="138" customFormat="1" ht="18.75" customHeight="1">
      <c r="A3" s="234" t="s">
        <v>154</v>
      </c>
      <c r="B3" s="47"/>
      <c r="C3" s="235"/>
      <c r="E3" s="47"/>
      <c r="F3" s="47"/>
      <c r="G3" s="47"/>
      <c r="H3" s="47"/>
      <c r="I3" s="47"/>
    </row>
    <row r="4" spans="1:13" ht="13.5" thickBot="1"/>
    <row r="5" spans="1:13" s="109" customFormat="1" ht="33.75" customHeight="1">
      <c r="A5" s="130" t="s">
        <v>85</v>
      </c>
      <c r="B5" s="299" t="s">
        <v>197</v>
      </c>
      <c r="C5" s="175" t="s">
        <v>65</v>
      </c>
      <c r="D5" s="428" t="s">
        <v>88</v>
      </c>
      <c r="E5" s="429"/>
      <c r="F5" s="429"/>
      <c r="G5" s="429"/>
      <c r="H5" s="429"/>
      <c r="I5" s="430"/>
      <c r="J5" s="200" t="s">
        <v>42</v>
      </c>
    </row>
    <row r="6" spans="1:13" s="109" customFormat="1" ht="33.75" customHeight="1">
      <c r="A6" s="136" t="s">
        <v>94</v>
      </c>
      <c r="B6" s="131" t="s">
        <v>98</v>
      </c>
      <c r="C6" s="173"/>
      <c r="D6" s="176"/>
      <c r="E6" s="177"/>
      <c r="F6" s="177"/>
      <c r="G6" s="177"/>
      <c r="H6" s="177"/>
      <c r="I6" s="178"/>
      <c r="J6" s="201" t="s">
        <v>108</v>
      </c>
    </row>
    <row r="7" spans="1:13" s="109" customFormat="1" ht="15.75" customHeight="1">
      <c r="A7" s="174"/>
      <c r="B7" s="170"/>
      <c r="C7" s="108"/>
      <c r="D7" s="427" t="s">
        <v>121</v>
      </c>
      <c r="E7" s="427"/>
      <c r="F7" s="427"/>
      <c r="G7" s="427"/>
      <c r="H7" s="427"/>
      <c r="I7" s="427"/>
      <c r="J7" s="201" t="s">
        <v>108</v>
      </c>
    </row>
    <row r="8" spans="1:13" s="112" customFormat="1" ht="51">
      <c r="A8" s="425" t="s">
        <v>118</v>
      </c>
      <c r="B8" s="426"/>
      <c r="C8" s="111" t="s">
        <v>109</v>
      </c>
      <c r="D8" s="181" t="s">
        <v>119</v>
      </c>
      <c r="E8" s="189" t="s">
        <v>105</v>
      </c>
      <c r="F8" s="111" t="s">
        <v>139</v>
      </c>
      <c r="G8" s="111" t="s">
        <v>140</v>
      </c>
      <c r="H8" s="190" t="s">
        <v>106</v>
      </c>
      <c r="I8" s="185" t="s">
        <v>117</v>
      </c>
      <c r="J8" s="202"/>
    </row>
    <row r="9" spans="1:13" s="109" customFormat="1" ht="15">
      <c r="A9" s="133" t="s">
        <v>95</v>
      </c>
      <c r="B9" s="284" t="s">
        <v>196</v>
      </c>
      <c r="C9" s="169"/>
      <c r="D9" s="182"/>
      <c r="E9" s="191"/>
      <c r="F9" s="171"/>
      <c r="G9" s="224"/>
      <c r="H9" s="192"/>
      <c r="I9" s="186"/>
      <c r="J9" s="203" t="s">
        <v>108</v>
      </c>
    </row>
    <row r="10" spans="1:13" s="109" customFormat="1" ht="15">
      <c r="A10" s="133"/>
      <c r="B10" s="170"/>
      <c r="C10" s="131" t="s">
        <v>126</v>
      </c>
      <c r="D10" s="183" t="s">
        <v>100</v>
      </c>
      <c r="E10" s="131"/>
      <c r="F10" s="310"/>
      <c r="G10" s="312"/>
      <c r="H10" s="315"/>
      <c r="I10" s="187" t="e">
        <f>H10/G10</f>
        <v>#DIV/0!</v>
      </c>
      <c r="J10" s="203" t="s">
        <v>108</v>
      </c>
      <c r="M10" s="309">
        <f>F10/1000</f>
        <v>0</v>
      </c>
    </row>
    <row r="11" spans="1:13" s="109" customFormat="1" ht="15">
      <c r="A11" s="133"/>
      <c r="B11" s="110"/>
      <c r="C11" s="131" t="s">
        <v>127</v>
      </c>
      <c r="D11" s="183" t="s">
        <v>100</v>
      </c>
      <c r="E11" s="131"/>
      <c r="F11" s="310"/>
      <c r="G11" s="312"/>
      <c r="H11" s="285"/>
      <c r="I11" s="187" t="e">
        <f>H11/G11</f>
        <v>#DIV/0!</v>
      </c>
      <c r="J11" s="203" t="s">
        <v>108</v>
      </c>
      <c r="M11" s="309">
        <f t="shared" ref="M11:M16" si="0">F11/1000</f>
        <v>0</v>
      </c>
    </row>
    <row r="12" spans="1:13" s="109" customFormat="1" ht="15">
      <c r="A12" s="133"/>
      <c r="B12" s="108"/>
      <c r="C12" s="131" t="s">
        <v>59</v>
      </c>
      <c r="D12" s="183" t="s">
        <v>100</v>
      </c>
      <c r="E12" s="131"/>
      <c r="F12" s="310"/>
      <c r="G12" s="312"/>
      <c r="H12" s="285"/>
      <c r="I12" s="187" t="e">
        <f>H12/G12</f>
        <v>#DIV/0!</v>
      </c>
      <c r="J12" s="203" t="s">
        <v>108</v>
      </c>
      <c r="M12" s="309">
        <f t="shared" si="0"/>
        <v>0</v>
      </c>
    </row>
    <row r="13" spans="1:13" s="109" customFormat="1" ht="15">
      <c r="A13" s="133"/>
      <c r="B13" s="108"/>
      <c r="C13" s="131" t="s">
        <v>108</v>
      </c>
      <c r="D13" s="183" t="s">
        <v>100</v>
      </c>
      <c r="E13" s="195"/>
      <c r="F13" s="310"/>
      <c r="G13" s="313"/>
      <c r="H13" s="193"/>
      <c r="I13" s="187" t="e">
        <f>H13/G13</f>
        <v>#DIV/0!</v>
      </c>
      <c r="J13" s="203" t="s">
        <v>108</v>
      </c>
      <c r="M13" s="309">
        <f t="shared" si="0"/>
        <v>0</v>
      </c>
    </row>
    <row r="14" spans="1:13" s="109" customFormat="1" ht="15">
      <c r="A14" s="133" t="s">
        <v>96</v>
      </c>
      <c r="B14" s="131" t="s">
        <v>92</v>
      </c>
      <c r="C14" s="170"/>
      <c r="D14" s="314"/>
      <c r="E14" s="191"/>
      <c r="F14" s="311"/>
      <c r="G14" s="328"/>
      <c r="H14" s="196"/>
      <c r="I14" s="196"/>
      <c r="J14" s="203" t="s">
        <v>108</v>
      </c>
      <c r="M14" s="309">
        <f t="shared" si="0"/>
        <v>0</v>
      </c>
    </row>
    <row r="15" spans="1:13" s="109" customFormat="1" ht="15">
      <c r="A15" s="134"/>
      <c r="B15" s="108"/>
      <c r="C15" s="131" t="s">
        <v>62</v>
      </c>
      <c r="D15" s="183" t="s">
        <v>100</v>
      </c>
      <c r="E15" s="194"/>
      <c r="F15" s="329"/>
      <c r="G15" s="330"/>
      <c r="H15" s="197"/>
      <c r="I15" s="187" t="e">
        <f>H15/G15</f>
        <v>#DIV/0!</v>
      </c>
      <c r="J15" s="203" t="s">
        <v>108</v>
      </c>
      <c r="M15" s="309">
        <f t="shared" si="0"/>
        <v>0</v>
      </c>
    </row>
    <row r="16" spans="1:13" s="109" customFormat="1" ht="15">
      <c r="A16" s="133"/>
      <c r="B16" s="108"/>
      <c r="C16" s="131" t="s">
        <v>70</v>
      </c>
      <c r="D16" s="183" t="s">
        <v>100</v>
      </c>
      <c r="E16" s="194"/>
      <c r="F16" s="329"/>
      <c r="G16" s="330"/>
      <c r="H16" s="197"/>
      <c r="I16" s="187" t="e">
        <f>H16/G16</f>
        <v>#DIV/0!</v>
      </c>
      <c r="J16" s="203" t="s">
        <v>108</v>
      </c>
      <c r="M16" s="309">
        <f t="shared" si="0"/>
        <v>0</v>
      </c>
    </row>
    <row r="17" spans="1:13" s="109" customFormat="1" ht="15">
      <c r="A17" s="133"/>
      <c r="B17" s="108"/>
      <c r="C17" s="131" t="s">
        <v>111</v>
      </c>
      <c r="D17" s="183" t="s">
        <v>100</v>
      </c>
      <c r="E17" s="194"/>
      <c r="F17" s="329"/>
      <c r="G17" s="330"/>
      <c r="H17" s="197"/>
      <c r="I17" s="187" t="e">
        <f>H17/G17</f>
        <v>#DIV/0!</v>
      </c>
      <c r="J17" s="203" t="s">
        <v>108</v>
      </c>
      <c r="M17" s="309">
        <f>F17/1000</f>
        <v>0</v>
      </c>
    </row>
    <row r="18" spans="1:13" s="109" customFormat="1" ht="15">
      <c r="A18" s="323"/>
      <c r="B18" s="324"/>
      <c r="C18" s="325" t="s">
        <v>199</v>
      </c>
      <c r="D18" s="183" t="s">
        <v>100</v>
      </c>
      <c r="E18" s="326"/>
      <c r="F18" s="331"/>
      <c r="G18" s="332"/>
      <c r="H18" s="327"/>
      <c r="I18" s="187" t="e">
        <f>H18/G18</f>
        <v>#DIV/0!</v>
      </c>
      <c r="J18" s="203" t="s">
        <v>108</v>
      </c>
      <c r="M18" s="309"/>
    </row>
    <row r="19" spans="1:13" s="109" customFormat="1" ht="15" customHeight="1" thickBot="1">
      <c r="A19" s="135" t="s">
        <v>97</v>
      </c>
      <c r="B19" s="132" t="s">
        <v>93</v>
      </c>
      <c r="C19" s="179"/>
      <c r="D19" s="184" t="s">
        <v>100</v>
      </c>
      <c r="E19" s="198"/>
      <c r="F19" s="180"/>
      <c r="G19" s="225"/>
      <c r="H19" s="199"/>
      <c r="I19" s="188"/>
      <c r="J19" s="204" t="s">
        <v>108</v>
      </c>
    </row>
    <row r="21" spans="1:13" s="138" customFormat="1" ht="12.75" hidden="1" customHeight="1">
      <c r="A21" s="137" t="s">
        <v>120</v>
      </c>
      <c r="C21" s="139"/>
      <c r="E21" s="47"/>
      <c r="F21" s="47"/>
      <c r="G21" s="47"/>
      <c r="H21" s="47"/>
      <c r="I21" s="47"/>
    </row>
    <row r="22" spans="1:13" s="138" customFormat="1" ht="12.75" hidden="1" customHeight="1">
      <c r="A22" s="137" t="s">
        <v>124</v>
      </c>
      <c r="C22" s="139"/>
      <c r="E22" s="47"/>
      <c r="F22" s="47"/>
      <c r="G22" s="47"/>
      <c r="H22" s="47"/>
      <c r="I22" s="47"/>
    </row>
    <row r="23" spans="1:13" s="138" customFormat="1" ht="12.75" hidden="1" customHeight="1">
      <c r="A23" s="137" t="s">
        <v>185</v>
      </c>
      <c r="C23" s="139"/>
      <c r="E23" s="47"/>
      <c r="F23" s="47"/>
      <c r="G23" s="47"/>
      <c r="H23" s="47"/>
      <c r="I23" s="47"/>
    </row>
    <row r="24" spans="1:13" s="138" customFormat="1" ht="12.75" hidden="1" customHeight="1">
      <c r="A24" s="137" t="s">
        <v>186</v>
      </c>
      <c r="C24" s="139"/>
      <c r="E24" s="47"/>
      <c r="F24" s="47"/>
      <c r="G24" s="47"/>
      <c r="H24" s="47"/>
      <c r="I24" s="47"/>
    </row>
    <row r="25" spans="1:13" ht="12.75" hidden="1" customHeight="1"/>
    <row r="26" spans="1:13" ht="12.75" hidden="1" customHeight="1"/>
    <row r="27" spans="1:13" ht="12.75" hidden="1" customHeight="1">
      <c r="A27" s="129" t="s">
        <v>99</v>
      </c>
      <c r="B27" s="115"/>
      <c r="C27" s="86"/>
      <c r="D27" s="86"/>
      <c r="E27" s="115"/>
      <c r="F27" s="115"/>
      <c r="G27" s="115"/>
      <c r="H27" s="115"/>
      <c r="I27" s="115"/>
    </row>
    <row r="28" spans="1:13" ht="18" hidden="1" customHeight="1">
      <c r="A28" s="116" t="s">
        <v>64</v>
      </c>
      <c r="B28" s="115"/>
      <c r="C28" s="117"/>
      <c r="D28" s="86"/>
      <c r="E28" s="115"/>
      <c r="F28" s="115"/>
      <c r="G28" s="115"/>
      <c r="H28" s="115"/>
      <c r="I28" s="115"/>
    </row>
    <row r="29" spans="1:13" ht="13.5" hidden="1" thickBot="1">
      <c r="A29" s="115"/>
      <c r="B29" s="115"/>
      <c r="C29" s="86"/>
      <c r="D29" s="86"/>
      <c r="E29" s="115"/>
      <c r="F29" s="115"/>
      <c r="G29" s="115"/>
      <c r="H29" s="115"/>
      <c r="I29" s="115"/>
    </row>
    <row r="30" spans="1:13" s="109" customFormat="1" ht="15" hidden="1" customHeight="1" thickTop="1">
      <c r="A30" s="205"/>
      <c r="B30" s="206" t="s">
        <v>65</v>
      </c>
      <c r="C30" s="207"/>
      <c r="D30" s="434"/>
      <c r="E30" s="435"/>
      <c r="F30" s="435"/>
      <c r="G30" s="435"/>
      <c r="H30" s="436"/>
      <c r="I30" s="208"/>
      <c r="J30" s="209"/>
    </row>
    <row r="31" spans="1:13" s="109" customFormat="1" ht="51" hidden="1">
      <c r="A31" s="210" t="s">
        <v>94</v>
      </c>
      <c r="B31" s="118" t="s">
        <v>98</v>
      </c>
      <c r="C31" s="168"/>
      <c r="D31" s="437"/>
      <c r="E31" s="438"/>
      <c r="F31" s="438"/>
      <c r="G31" s="438"/>
      <c r="H31" s="439"/>
      <c r="I31" s="211"/>
      <c r="J31" s="212" t="s">
        <v>112</v>
      </c>
    </row>
    <row r="32" spans="1:13" s="109" customFormat="1" ht="15.75" hidden="1">
      <c r="A32" s="440" t="s">
        <v>66</v>
      </c>
      <c r="B32" s="441"/>
      <c r="C32" s="168"/>
      <c r="D32" s="444" t="s">
        <v>122</v>
      </c>
      <c r="E32" s="445"/>
      <c r="F32" s="445"/>
      <c r="G32" s="445"/>
      <c r="H32" s="445"/>
      <c r="I32" s="445"/>
      <c r="J32" s="213"/>
    </row>
    <row r="33" spans="1:12" s="112" customFormat="1" ht="51" hidden="1">
      <c r="A33" s="442"/>
      <c r="B33" s="443"/>
      <c r="C33" s="119" t="s">
        <v>109</v>
      </c>
      <c r="D33" s="119" t="s">
        <v>123</v>
      </c>
      <c r="E33" s="120" t="s">
        <v>115</v>
      </c>
      <c r="F33" s="121" t="s">
        <v>141</v>
      </c>
      <c r="G33" s="121" t="s">
        <v>142</v>
      </c>
      <c r="H33" s="121" t="s">
        <v>116</v>
      </c>
      <c r="I33" s="120" t="s">
        <v>110</v>
      </c>
      <c r="J33" s="214"/>
    </row>
    <row r="34" spans="1:12" s="109" customFormat="1" ht="51" hidden="1">
      <c r="A34" s="210" t="s">
        <v>95</v>
      </c>
      <c r="B34" s="120" t="s">
        <v>91</v>
      </c>
      <c r="C34" s="122"/>
      <c r="D34" s="122"/>
      <c r="E34" s="122"/>
      <c r="F34" s="122"/>
      <c r="G34" s="122"/>
      <c r="H34" s="122"/>
      <c r="I34" s="122"/>
      <c r="J34" s="212" t="s">
        <v>113</v>
      </c>
    </row>
    <row r="35" spans="1:12" s="109" customFormat="1" ht="63.75" hidden="1">
      <c r="A35" s="210"/>
      <c r="B35" s="126"/>
      <c r="C35" s="126" t="s">
        <v>59</v>
      </c>
      <c r="D35" s="123" t="s">
        <v>67</v>
      </c>
      <c r="E35" s="118">
        <v>35</v>
      </c>
      <c r="F35" s="124">
        <v>32</v>
      </c>
      <c r="G35" s="124">
        <v>33</v>
      </c>
      <c r="H35" s="124">
        <v>33</v>
      </c>
      <c r="I35" s="125">
        <f>H35/G35</f>
        <v>1</v>
      </c>
      <c r="J35" s="212" t="s">
        <v>114</v>
      </c>
    </row>
    <row r="36" spans="1:12" s="109" customFormat="1" ht="51" hidden="1">
      <c r="A36" s="210"/>
      <c r="B36" s="118"/>
      <c r="C36" s="118" t="s">
        <v>62</v>
      </c>
      <c r="D36" s="127" t="s">
        <v>68</v>
      </c>
      <c r="E36" s="126">
        <v>1000</v>
      </c>
      <c r="F36" s="124">
        <v>2000</v>
      </c>
      <c r="G36" s="124">
        <v>1900</v>
      </c>
      <c r="H36" s="124">
        <v>2100</v>
      </c>
      <c r="I36" s="125">
        <f>H36/G36</f>
        <v>1.1052631578947369</v>
      </c>
      <c r="J36" s="212" t="s">
        <v>143</v>
      </c>
    </row>
    <row r="37" spans="1:12" s="109" customFormat="1" ht="15" hidden="1" customHeight="1">
      <c r="A37" s="210"/>
      <c r="B37" s="118"/>
      <c r="C37" s="126" t="s">
        <v>70</v>
      </c>
      <c r="D37" s="122" t="s">
        <v>69</v>
      </c>
      <c r="E37" s="118">
        <v>5000</v>
      </c>
      <c r="F37" s="124">
        <v>7000</v>
      </c>
      <c r="G37" s="124">
        <v>6900</v>
      </c>
      <c r="H37" s="124">
        <v>3000</v>
      </c>
      <c r="I37" s="125">
        <f>H37/G37</f>
        <v>0.43478260869565216</v>
      </c>
      <c r="J37" s="214" t="s">
        <v>108</v>
      </c>
    </row>
    <row r="38" spans="1:12" s="109" customFormat="1" ht="15" hidden="1" customHeight="1">
      <c r="A38" s="210" t="s">
        <v>96</v>
      </c>
      <c r="B38" s="118" t="s">
        <v>92</v>
      </c>
      <c r="C38" s="118" t="s">
        <v>111</v>
      </c>
      <c r="D38" s="122" t="s">
        <v>71</v>
      </c>
      <c r="E38" s="124">
        <v>15</v>
      </c>
      <c r="F38" s="124">
        <v>25</v>
      </c>
      <c r="G38" s="124">
        <v>25</v>
      </c>
      <c r="H38" s="124">
        <v>25</v>
      </c>
      <c r="I38" s="125">
        <f>H38/G38</f>
        <v>1</v>
      </c>
      <c r="J38" s="214" t="s">
        <v>108</v>
      </c>
    </row>
    <row r="39" spans="1:12" s="109" customFormat="1" ht="15" hidden="1" customHeight="1">
      <c r="A39" s="215"/>
      <c r="B39" s="118"/>
      <c r="C39" s="122"/>
      <c r="D39" s="122"/>
      <c r="E39" s="118"/>
      <c r="F39" s="128"/>
      <c r="G39" s="128"/>
      <c r="H39" s="128"/>
      <c r="I39" s="128"/>
      <c r="J39" s="214" t="s">
        <v>108</v>
      </c>
    </row>
    <row r="40" spans="1:12" s="109" customFormat="1" ht="15" hidden="1" customHeight="1">
      <c r="A40" s="210"/>
      <c r="B40" s="118"/>
      <c r="C40" s="122"/>
      <c r="D40" s="122"/>
      <c r="E40" s="118"/>
      <c r="F40" s="128"/>
      <c r="G40" s="128"/>
      <c r="H40" s="128"/>
      <c r="I40" s="128"/>
      <c r="J40" s="214" t="s">
        <v>108</v>
      </c>
    </row>
    <row r="41" spans="1:12" s="109" customFormat="1" ht="15" hidden="1" customHeight="1">
      <c r="A41" s="210"/>
      <c r="B41" s="118"/>
      <c r="C41" s="122"/>
      <c r="D41" s="122"/>
      <c r="E41" s="118"/>
      <c r="F41" s="128"/>
      <c r="G41" s="128"/>
      <c r="H41" s="128"/>
      <c r="I41" s="128"/>
      <c r="J41" s="214" t="s">
        <v>108</v>
      </c>
    </row>
    <row r="42" spans="1:12" s="109" customFormat="1" ht="15" hidden="1" customHeight="1" thickBot="1">
      <c r="A42" s="216" t="s">
        <v>97</v>
      </c>
      <c r="B42" s="217" t="s">
        <v>93</v>
      </c>
      <c r="C42" s="218"/>
      <c r="D42" s="218"/>
      <c r="E42" s="217"/>
      <c r="F42" s="219"/>
      <c r="G42" s="219"/>
      <c r="H42" s="219"/>
      <c r="I42" s="219"/>
      <c r="J42" s="220" t="s">
        <v>108</v>
      </c>
    </row>
    <row r="46" spans="1:12" ht="12.75" customHeight="1">
      <c r="A46" s="414"/>
      <c r="B46" s="411" t="s">
        <v>24</v>
      </c>
      <c r="C46" s="70" t="s">
        <v>9</v>
      </c>
      <c r="D46" s="352"/>
      <c r="E46" s="353"/>
      <c r="F46" s="411" t="s">
        <v>25</v>
      </c>
      <c r="G46" s="431"/>
      <c r="H46" s="412"/>
      <c r="I46" s="70" t="s">
        <v>9</v>
      </c>
      <c r="J46" s="72"/>
      <c r="K46" s="446"/>
      <c r="L46" s="446"/>
    </row>
    <row r="47" spans="1:12">
      <c r="A47" s="414"/>
      <c r="B47" s="413"/>
      <c r="C47" s="70" t="s">
        <v>26</v>
      </c>
      <c r="D47" s="352"/>
      <c r="E47" s="353"/>
      <c r="F47" s="413"/>
      <c r="G47" s="432"/>
      <c r="H47" s="414"/>
      <c r="I47" s="70" t="s">
        <v>26</v>
      </c>
      <c r="J47" s="72"/>
      <c r="K47" s="446"/>
      <c r="L47" s="446"/>
    </row>
    <row r="48" spans="1:12" ht="33" customHeight="1">
      <c r="A48" s="414"/>
      <c r="B48" s="415"/>
      <c r="C48" s="70" t="s">
        <v>27</v>
      </c>
      <c r="D48" s="352"/>
      <c r="E48" s="353"/>
      <c r="F48" s="415"/>
      <c r="G48" s="433"/>
      <c r="H48" s="416"/>
      <c r="I48" s="70" t="s">
        <v>27</v>
      </c>
      <c r="J48" s="72"/>
      <c r="K48" s="446"/>
      <c r="L48" s="446"/>
    </row>
  </sheetData>
  <mergeCells count="16">
    <mergeCell ref="K46:L46"/>
    <mergeCell ref="D47:E47"/>
    <mergeCell ref="K47:L47"/>
    <mergeCell ref="D48:E48"/>
    <mergeCell ref="K48:L48"/>
    <mergeCell ref="A8:B8"/>
    <mergeCell ref="D7:I7"/>
    <mergeCell ref="D5:I5"/>
    <mergeCell ref="A46:A48"/>
    <mergeCell ref="F46:H48"/>
    <mergeCell ref="D30:H30"/>
    <mergeCell ref="D31:H31"/>
    <mergeCell ref="A32:B33"/>
    <mergeCell ref="D32:I32"/>
    <mergeCell ref="B46:B48"/>
    <mergeCell ref="D46:E46"/>
  </mergeCells>
  <printOptions horizontalCentered="1" verticalCentered="1"/>
  <pageMargins left="0" right="0" top="0" bottom="0" header="0" footer="0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L35"/>
  <sheetViews>
    <sheetView tabSelected="1" zoomScale="90" zoomScaleNormal="90" workbookViewId="0"/>
  </sheetViews>
  <sheetFormatPr defaultRowHeight="12.75"/>
  <cols>
    <col min="1" max="1" width="13" style="142" customWidth="1"/>
    <col min="2" max="2" width="19.42578125" style="142" customWidth="1"/>
    <col min="3" max="3" width="14.140625" style="142" customWidth="1"/>
    <col min="4" max="4" width="15.42578125" style="142" customWidth="1"/>
    <col min="5" max="5" width="17.42578125" style="142" customWidth="1"/>
    <col min="6" max="6" width="17.5703125" style="142" customWidth="1"/>
    <col min="7" max="7" width="19.7109375" style="142" customWidth="1"/>
    <col min="8" max="8" width="21.85546875" style="142" customWidth="1"/>
    <col min="9" max="9" width="24.85546875" style="142" customWidth="1"/>
    <col min="10" max="10" width="29" style="142" customWidth="1"/>
    <col min="11" max="11" width="25.140625" style="142" customWidth="1"/>
    <col min="12" max="12" width="14.42578125" style="142" customWidth="1"/>
    <col min="13" max="16384" width="9.140625" style="142"/>
  </cols>
  <sheetData>
    <row r="2" spans="1:11" s="153" customFormat="1" ht="15.75">
      <c r="A2" s="152" t="s">
        <v>153</v>
      </c>
      <c r="C2" s="154"/>
      <c r="G2" s="155"/>
      <c r="H2" s="155"/>
      <c r="I2" s="155"/>
    </row>
    <row r="3" spans="1:11" s="147" customFormat="1">
      <c r="A3" s="146"/>
      <c r="G3" s="148"/>
      <c r="H3" s="148"/>
      <c r="I3" s="148"/>
    </row>
    <row r="4" spans="1:11" s="150" customFormat="1">
      <c r="A4" s="149" t="s">
        <v>103</v>
      </c>
      <c r="C4" s="149"/>
      <c r="G4" s="151"/>
      <c r="H4" s="151"/>
      <c r="I4" s="151"/>
    </row>
    <row r="5" spans="1:11" ht="13.5" thickBot="1">
      <c r="C5" s="141"/>
      <c r="E5" s="141"/>
      <c r="F5" s="141"/>
      <c r="G5" s="143"/>
      <c r="H5" s="143"/>
      <c r="I5" s="143"/>
    </row>
    <row r="6" spans="1:11" ht="12.75" customHeight="1">
      <c r="A6" s="453" t="s">
        <v>48</v>
      </c>
      <c r="B6" s="452" t="s">
        <v>72</v>
      </c>
      <c r="C6" s="166" t="s">
        <v>73</v>
      </c>
      <c r="D6" s="166" t="s">
        <v>74</v>
      </c>
      <c r="E6" s="166" t="s">
        <v>101</v>
      </c>
      <c r="F6" s="166" t="s">
        <v>187</v>
      </c>
      <c r="G6" s="452" t="s">
        <v>188</v>
      </c>
      <c r="H6" s="452" t="s">
        <v>77</v>
      </c>
      <c r="I6" s="452" t="s">
        <v>102</v>
      </c>
      <c r="J6" s="452" t="s">
        <v>78</v>
      </c>
      <c r="K6" s="447" t="s">
        <v>42</v>
      </c>
    </row>
    <row r="7" spans="1:11" ht="12.75" customHeight="1">
      <c r="A7" s="454"/>
      <c r="B7" s="450"/>
      <c r="C7" s="140" t="s">
        <v>43</v>
      </c>
      <c r="D7" s="140" t="s">
        <v>79</v>
      </c>
      <c r="E7" s="140" t="s">
        <v>79</v>
      </c>
      <c r="F7" s="450" t="s">
        <v>45</v>
      </c>
      <c r="G7" s="450"/>
      <c r="H7" s="450"/>
      <c r="I7" s="450"/>
      <c r="J7" s="450"/>
      <c r="K7" s="448"/>
    </row>
    <row r="8" spans="1:11" ht="18.75" customHeight="1" thickBot="1">
      <c r="A8" s="455"/>
      <c r="B8" s="451"/>
      <c r="C8" s="167" t="s">
        <v>44</v>
      </c>
      <c r="D8" s="167" t="s">
        <v>44</v>
      </c>
      <c r="E8" s="167" t="s">
        <v>44</v>
      </c>
      <c r="F8" s="451"/>
      <c r="G8" s="451"/>
      <c r="H8" s="451"/>
      <c r="I8" s="451"/>
      <c r="J8" s="451"/>
      <c r="K8" s="449"/>
    </row>
    <row r="9" spans="1:11">
      <c r="A9" s="163"/>
      <c r="B9" s="334" t="s">
        <v>100</v>
      </c>
      <c r="C9" s="265"/>
      <c r="D9" s="266"/>
      <c r="E9" s="266"/>
      <c r="F9" s="300"/>
      <c r="G9" s="265"/>
      <c r="H9" s="265"/>
      <c r="I9" s="265"/>
      <c r="J9" s="265"/>
      <c r="K9" s="165"/>
    </row>
    <row r="10" spans="1:11">
      <c r="A10" s="157"/>
      <c r="B10" s="334" t="s">
        <v>100</v>
      </c>
      <c r="C10" s="267"/>
      <c r="D10" s="266"/>
      <c r="E10" s="266"/>
      <c r="F10" s="264"/>
      <c r="G10" s="267"/>
      <c r="H10" s="267"/>
      <c r="I10" s="267"/>
      <c r="J10" s="267"/>
      <c r="K10" s="319"/>
    </row>
    <row r="11" spans="1:11">
      <c r="A11" s="316"/>
      <c r="B11" s="334" t="s">
        <v>100</v>
      </c>
      <c r="C11" s="317"/>
      <c r="D11" s="320"/>
      <c r="E11" s="320"/>
      <c r="F11" s="318"/>
      <c r="G11" s="317"/>
      <c r="H11" s="317"/>
      <c r="I11" s="317"/>
      <c r="J11" s="317"/>
      <c r="K11" s="319"/>
    </row>
    <row r="12" spans="1:11">
      <c r="A12" s="316"/>
      <c r="B12" s="334" t="s">
        <v>100</v>
      </c>
      <c r="C12" s="317"/>
      <c r="D12" s="320"/>
      <c r="E12" s="320"/>
      <c r="F12" s="318"/>
      <c r="G12" s="317"/>
      <c r="H12" s="317"/>
      <c r="I12" s="317"/>
      <c r="J12" s="317"/>
      <c r="K12" s="319"/>
    </row>
    <row r="13" spans="1:11">
      <c r="A13" s="316"/>
      <c r="B13" s="334" t="s">
        <v>100</v>
      </c>
      <c r="C13" s="317"/>
      <c r="D13" s="320"/>
      <c r="E13" s="320"/>
      <c r="F13" s="318"/>
      <c r="G13" s="317"/>
      <c r="H13" s="317"/>
      <c r="I13" s="317"/>
      <c r="J13" s="317"/>
      <c r="K13" s="319"/>
    </row>
    <row r="14" spans="1:11">
      <c r="A14" s="316"/>
      <c r="B14" s="334" t="s">
        <v>100</v>
      </c>
      <c r="C14" s="317"/>
      <c r="D14" s="320"/>
      <c r="E14" s="320"/>
      <c r="F14" s="318"/>
      <c r="G14" s="317"/>
      <c r="H14" s="317"/>
      <c r="I14" s="317"/>
      <c r="J14" s="317"/>
      <c r="K14" s="319"/>
    </row>
    <row r="15" spans="1:11">
      <c r="A15" s="316"/>
      <c r="B15" s="334" t="s">
        <v>100</v>
      </c>
      <c r="C15" s="317"/>
      <c r="D15" s="320"/>
      <c r="E15" s="320"/>
      <c r="F15" s="318"/>
      <c r="G15" s="317"/>
      <c r="H15" s="317"/>
      <c r="I15" s="317"/>
      <c r="J15" s="317"/>
      <c r="K15" s="319"/>
    </row>
    <row r="16" spans="1:11">
      <c r="A16" s="316"/>
      <c r="B16" s="334" t="s">
        <v>100</v>
      </c>
      <c r="C16" s="317"/>
      <c r="D16" s="320"/>
      <c r="E16" s="320"/>
      <c r="F16" s="318"/>
      <c r="G16" s="317"/>
      <c r="H16" s="317"/>
      <c r="I16" s="317"/>
      <c r="J16" s="317"/>
      <c r="K16" s="319"/>
    </row>
    <row r="17" spans="1:12" ht="13.5" thickBot="1">
      <c r="A17" s="160"/>
      <c r="B17" s="161"/>
      <c r="C17" s="161"/>
      <c r="D17" s="161"/>
      <c r="E17" s="161"/>
      <c r="F17" s="161"/>
      <c r="G17" s="161" t="s">
        <v>189</v>
      </c>
      <c r="H17" s="161"/>
      <c r="I17" s="161"/>
      <c r="J17" s="161"/>
      <c r="K17" s="162"/>
    </row>
    <row r="18" spans="1:12">
      <c r="A18" s="143"/>
      <c r="B18" s="143"/>
      <c r="C18" s="143"/>
      <c r="D18" s="143"/>
      <c r="E18" s="143"/>
      <c r="F18" s="143"/>
      <c r="G18" s="143"/>
      <c r="H18" s="143"/>
      <c r="I18" s="143"/>
    </row>
    <row r="19" spans="1:12">
      <c r="E19" s="143"/>
      <c r="F19" s="143"/>
      <c r="G19" s="143"/>
      <c r="H19" s="143"/>
      <c r="I19" s="143"/>
    </row>
    <row r="20" spans="1:12" ht="12.75" customHeight="1">
      <c r="G20" s="143"/>
      <c r="H20" s="143"/>
      <c r="I20" s="143"/>
    </row>
    <row r="21" spans="1:12" s="150" customFormat="1">
      <c r="A21" s="149" t="s">
        <v>104</v>
      </c>
      <c r="G21" s="151"/>
      <c r="H21" s="151"/>
      <c r="I21" s="151"/>
    </row>
    <row r="22" spans="1:12" ht="16.5" thickBot="1">
      <c r="C22" s="156"/>
      <c r="D22" s="144"/>
      <c r="E22" s="141"/>
      <c r="F22" s="141"/>
      <c r="G22" s="144"/>
      <c r="H22" s="145"/>
      <c r="I22" s="145"/>
    </row>
    <row r="23" spans="1:12" ht="18.75" customHeight="1">
      <c r="A23" s="453" t="s">
        <v>48</v>
      </c>
      <c r="B23" s="452" t="s">
        <v>72</v>
      </c>
      <c r="C23" s="166" t="s">
        <v>46</v>
      </c>
      <c r="D23" s="166" t="s">
        <v>73</v>
      </c>
      <c r="E23" s="166" t="s">
        <v>74</v>
      </c>
      <c r="F23" s="166" t="s">
        <v>75</v>
      </c>
      <c r="G23" s="166" t="s">
        <v>49</v>
      </c>
      <c r="H23" s="452" t="s">
        <v>76</v>
      </c>
      <c r="I23" s="452" t="s">
        <v>102</v>
      </c>
      <c r="J23" s="452" t="s">
        <v>77</v>
      </c>
      <c r="K23" s="452" t="s">
        <v>78</v>
      </c>
      <c r="L23" s="447" t="s">
        <v>42</v>
      </c>
    </row>
    <row r="24" spans="1:12">
      <c r="A24" s="454"/>
      <c r="B24" s="450"/>
      <c r="C24" s="140" t="s">
        <v>47</v>
      </c>
      <c r="D24" s="140" t="s">
        <v>43</v>
      </c>
      <c r="E24" s="140" t="s">
        <v>79</v>
      </c>
      <c r="F24" s="140" t="s">
        <v>79</v>
      </c>
      <c r="G24" s="140" t="s">
        <v>45</v>
      </c>
      <c r="H24" s="450"/>
      <c r="I24" s="450"/>
      <c r="J24" s="450"/>
      <c r="K24" s="450"/>
      <c r="L24" s="448"/>
    </row>
    <row r="25" spans="1:12" ht="13.5" thickBot="1">
      <c r="A25" s="455"/>
      <c r="B25" s="451"/>
      <c r="C25" s="167"/>
      <c r="D25" s="167" t="s">
        <v>44</v>
      </c>
      <c r="E25" s="167" t="s">
        <v>44</v>
      </c>
      <c r="F25" s="167" t="s">
        <v>44</v>
      </c>
      <c r="G25" s="167"/>
      <c r="H25" s="451"/>
      <c r="I25" s="451"/>
      <c r="J25" s="451"/>
      <c r="K25" s="451"/>
      <c r="L25" s="449"/>
    </row>
    <row r="26" spans="1:12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5"/>
    </row>
    <row r="27" spans="1:12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9"/>
    </row>
    <row r="28" spans="1:12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9"/>
    </row>
    <row r="29" spans="1:12" ht="13.5" thickBo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2"/>
    </row>
    <row r="33" spans="1:9">
      <c r="A33" s="411" t="s">
        <v>24</v>
      </c>
      <c r="B33" s="412"/>
      <c r="C33" s="70" t="s">
        <v>9</v>
      </c>
      <c r="D33" s="352"/>
      <c r="E33" s="353"/>
      <c r="F33" s="417" t="s">
        <v>25</v>
      </c>
      <c r="G33" s="70" t="s">
        <v>9</v>
      </c>
      <c r="H33" s="352"/>
      <c r="I33" s="353"/>
    </row>
    <row r="34" spans="1:9">
      <c r="A34" s="413"/>
      <c r="B34" s="414"/>
      <c r="C34" s="70" t="s">
        <v>26</v>
      </c>
      <c r="D34" s="352"/>
      <c r="E34" s="353"/>
      <c r="F34" s="418"/>
      <c r="G34" s="70" t="s">
        <v>26</v>
      </c>
      <c r="H34" s="352"/>
      <c r="I34" s="353"/>
    </row>
    <row r="35" spans="1:9">
      <c r="A35" s="415"/>
      <c r="B35" s="416"/>
      <c r="C35" s="70" t="s">
        <v>27</v>
      </c>
      <c r="D35" s="352"/>
      <c r="E35" s="353"/>
      <c r="F35" s="419"/>
      <c r="G35" s="70" t="s">
        <v>27</v>
      </c>
      <c r="H35" s="352"/>
      <c r="I35" s="353"/>
    </row>
  </sheetData>
  <mergeCells count="23">
    <mergeCell ref="A33:B35"/>
    <mergeCell ref="D33:E33"/>
    <mergeCell ref="F33:F35"/>
    <mergeCell ref="H33:I33"/>
    <mergeCell ref="D34:E34"/>
    <mergeCell ref="H34:I34"/>
    <mergeCell ref="D35:E35"/>
    <mergeCell ref="H35:I35"/>
    <mergeCell ref="A6:A8"/>
    <mergeCell ref="A23:A25"/>
    <mergeCell ref="B23:B25"/>
    <mergeCell ref="H23:H25"/>
    <mergeCell ref="I23:I25"/>
    <mergeCell ref="L23:L25"/>
    <mergeCell ref="K6:K8"/>
    <mergeCell ref="F7:F8"/>
    <mergeCell ref="K23:K25"/>
    <mergeCell ref="B6:B8"/>
    <mergeCell ref="G6:G8"/>
    <mergeCell ref="H6:H8"/>
    <mergeCell ref="I6:I8"/>
    <mergeCell ref="J6:J8"/>
    <mergeCell ref="J23:J25"/>
  </mergeCells>
  <printOptions horizontalCentered="1" verticalCentered="1"/>
  <pageMargins left="0" right="0" top="0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'Aneksi nr. 3'!Print_Area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Ermela Cekani</cp:lastModifiedBy>
  <cp:lastPrinted>2018-01-23T08:05:44Z</cp:lastPrinted>
  <dcterms:created xsi:type="dcterms:W3CDTF">2006-01-12T07:01:41Z</dcterms:created>
  <dcterms:modified xsi:type="dcterms:W3CDTF">2021-06-24T12:19:37Z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